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 Morita\Desktop\"/>
    </mc:Choice>
  </mc:AlternateContent>
  <xr:revisionPtr revIDLastSave="0" documentId="13_ncr:1_{312C98FB-FDA8-4703-B0E5-DA7111F10CE8}" xr6:coauthVersionLast="47" xr6:coauthVersionMax="47" xr10:uidLastSave="{00000000-0000-0000-0000-000000000000}"/>
  <bookViews>
    <workbookView xWindow="1665" yWindow="375" windowWidth="23295" windowHeight="13755" xr2:uid="{00000000-000D-0000-FFFF-FFFF00000000}"/>
  </bookViews>
  <sheets>
    <sheet name="Calender" sheetId="1" r:id="rId1"/>
    <sheet name="祝祭日・その他年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0" i="1"/>
  <c r="B7" i="1"/>
  <c r="N7" i="1" s="1"/>
  <c r="L5" i="1" l="1"/>
  <c r="K5" i="1"/>
  <c r="U17" i="1" l="1"/>
  <c r="U5" i="1"/>
  <c r="N5" i="1"/>
  <c r="Q19" i="1" l="1"/>
  <c r="Q21" i="1"/>
  <c r="R21" i="1" s="1"/>
  <c r="S21" i="1" s="1"/>
  <c r="T21" i="1" s="1"/>
  <c r="U21" i="1" s="1"/>
  <c r="V21" i="1" s="1"/>
  <c r="W21" i="1" s="1"/>
  <c r="Q22" i="1" s="1"/>
  <c r="R22" i="1" s="1"/>
  <c r="S22" i="1" s="1"/>
  <c r="T22" i="1" s="1"/>
  <c r="U22" i="1" s="1"/>
  <c r="V22" i="1" s="1"/>
  <c r="W22" i="1" s="1"/>
  <c r="Q23" i="1" s="1"/>
  <c r="R23" i="1" s="1"/>
  <c r="S23" i="1" s="1"/>
  <c r="T23" i="1" s="1"/>
  <c r="U23" i="1" s="1"/>
  <c r="V23" i="1" s="1"/>
  <c r="W23" i="1" s="1"/>
  <c r="Q24" i="1" s="1"/>
  <c r="R24" i="1" s="1"/>
  <c r="S24" i="1" s="1"/>
  <c r="T24" i="1" s="1"/>
  <c r="U24" i="1" s="1"/>
  <c r="V24" i="1" s="1"/>
  <c r="W24" i="1" s="1"/>
  <c r="Q25" i="1" s="1"/>
  <c r="R25" i="1" s="1"/>
  <c r="S25" i="1" s="1"/>
  <c r="T25" i="1" s="1"/>
  <c r="U25" i="1" s="1"/>
  <c r="V25" i="1" s="1"/>
  <c r="W25" i="1" s="1"/>
  <c r="Q26" i="1" s="1"/>
  <c r="R26" i="1" s="1"/>
  <c r="S26" i="1" s="1"/>
  <c r="T26" i="1" s="1"/>
  <c r="U26" i="1" s="1"/>
  <c r="V26" i="1" s="1"/>
  <c r="W26" i="1" s="1"/>
  <c r="Q7" i="1"/>
  <c r="Q9" i="1"/>
  <c r="R9" i="1" s="1"/>
  <c r="S9" i="1" s="1"/>
  <c r="T9" i="1" s="1"/>
  <c r="U9" i="1" s="1"/>
  <c r="V9" i="1" s="1"/>
  <c r="B11" i="1"/>
  <c r="D11" i="1" s="1"/>
  <c r="F11" i="1" s="1"/>
  <c r="H11" i="1" s="1"/>
  <c r="J11" i="1" s="1"/>
  <c r="L11" i="1" s="1"/>
  <c r="N11" i="1" s="1"/>
  <c r="W9" i="1" l="1"/>
  <c r="Q10" i="1" s="1"/>
  <c r="R10" i="1" s="1"/>
  <c r="S10" i="1" s="1"/>
  <c r="T10" i="1" s="1"/>
  <c r="U10" i="1" s="1"/>
  <c r="V10" i="1" s="1"/>
  <c r="W10" i="1" s="1"/>
  <c r="Q11" i="1" s="1"/>
  <c r="R11" i="1" s="1"/>
  <c r="S11" i="1" s="1"/>
  <c r="T11" i="1" s="1"/>
  <c r="U11" i="1" s="1"/>
  <c r="V11" i="1" s="1"/>
  <c r="W11" i="1" s="1"/>
  <c r="Q12" i="1" s="1"/>
  <c r="R12" i="1" s="1"/>
  <c r="S12" i="1" s="1"/>
  <c r="T12" i="1" s="1"/>
  <c r="U12" i="1" s="1"/>
  <c r="V12" i="1" s="1"/>
  <c r="W12" i="1" s="1"/>
  <c r="Q13" i="1" s="1"/>
  <c r="R13" i="1" s="1"/>
  <c r="S13" i="1" s="1"/>
  <c r="T13" i="1" s="1"/>
  <c r="U13" i="1" s="1"/>
  <c r="V13" i="1" s="1"/>
  <c r="W13" i="1" s="1"/>
  <c r="Q14" i="1" s="1"/>
  <c r="R14" i="1" s="1"/>
  <c r="S14" i="1" s="1"/>
  <c r="T14" i="1" s="1"/>
  <c r="U14" i="1" s="1"/>
  <c r="V14" i="1" s="1"/>
  <c r="W14" i="1" s="1"/>
  <c r="B14" i="1"/>
  <c r="D14" i="1" s="1"/>
  <c r="F14" i="1" s="1"/>
  <c r="H14" i="1" s="1"/>
  <c r="J14" i="1" s="1"/>
  <c r="L14" i="1" s="1"/>
  <c r="N14" i="1" l="1"/>
  <c r="B17" i="1" l="1"/>
  <c r="D17" i="1" s="1"/>
  <c r="F17" i="1" s="1"/>
  <c r="H17" i="1" s="1"/>
  <c r="J17" i="1" s="1"/>
  <c r="L17" i="1" s="1"/>
  <c r="N17" i="1" s="1"/>
  <c r="B20" i="1" s="1"/>
  <c r="D20" i="1" s="1"/>
  <c r="F20" i="1" s="1"/>
  <c r="H20" i="1" s="1"/>
  <c r="J20" i="1" s="1"/>
  <c r="L20" i="1" s="1"/>
  <c r="N20" i="1" s="1"/>
  <c r="B23" i="1" s="1"/>
  <c r="D23" i="1" s="1"/>
  <c r="F23" i="1" s="1"/>
  <c r="H23" i="1" s="1"/>
  <c r="J23" i="1" s="1"/>
  <c r="L23" i="1" s="1"/>
  <c r="N23" i="1" s="1"/>
  <c r="B26" i="1" s="1"/>
  <c r="D26" i="1" s="1"/>
  <c r="F26" i="1" s="1"/>
  <c r="H26" i="1" s="1"/>
  <c r="J26" i="1" s="1"/>
  <c r="L26" i="1" s="1"/>
  <c r="N26" i="1" s="1"/>
</calcChain>
</file>

<file path=xl/sharedStrings.xml><?xml version="1.0" encoding="utf-8"?>
<sst xmlns="http://schemas.openxmlformats.org/spreadsheetml/2006/main" count="84" uniqueCount="70">
  <si>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</si>
  <si>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</si>
  <si>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</si>
  <si>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</si>
  <si>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</si>
  <si>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</si>
  <si>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</si>
  <si>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年間休日</t>
    <rPh sb="0" eb="2">
      <t>ネンカン</t>
    </rPh>
    <rPh sb="2" eb="4">
      <t>キュウジツ</t>
    </rPh>
    <phoneticPr fontId="1"/>
  </si>
  <si>
    <t>項目</t>
    <rPh sb="0" eb="2">
      <t>コウモク</t>
    </rPh>
    <phoneticPr fontId="1"/>
  </si>
  <si>
    <t>成人の日</t>
    <rPh sb="0" eb="2">
      <t>セイジン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</si>
  <si>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</si>
  <si>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</si>
  <si>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</si>
  <si>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</si>
  <si>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</si>
  <si>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</si>
  <si>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元日</t>
  </si>
  <si>
    <t>年のはじめを祝う。</t>
  </si>
  <si>
    <t>成人の日</t>
  </si>
  <si>
    <t>おとなになったことを自覚し、みずから生き抜こうとする青年を祝いはげます。</t>
  </si>
  <si>
    <t>建国記念の日</t>
  </si>
  <si>
    <t>建国をしのび、国を愛する心を養う。</t>
  </si>
  <si>
    <t>天皇誕生日</t>
  </si>
  <si>
    <t>天皇の誕生日を祝う。</t>
  </si>
  <si>
    <t>春分の日</t>
  </si>
  <si>
    <t>自然をたたえ、生物をいつくしむ。</t>
  </si>
  <si>
    <t>昭和の日</t>
  </si>
  <si>
    <t>激動の日々を経て、復興を遂げた昭和の時代を顧み、国の将来に思いをいたす。</t>
  </si>
  <si>
    <t>憲法記念日</t>
  </si>
  <si>
    <t>日本国憲法の施行を記念し、国の成長を期する。</t>
  </si>
  <si>
    <t>みどりの日</t>
  </si>
  <si>
    <t>自然に親しむとともにその恩恵に感謝し、豊かな心をはぐくむ。</t>
  </si>
  <si>
    <t>こどもの日</t>
  </si>
  <si>
    <t>こどもの人格を重んじ、こどもの幸福をはかるとともに、母に感謝する。</t>
  </si>
  <si>
    <t>海の日</t>
  </si>
  <si>
    <t>海の恩恵に感謝するとともに、海洋国日本の繁栄を願う。</t>
  </si>
  <si>
    <t>山の日</t>
  </si>
  <si>
    <t>山に親しむ機会を得て、山の恩恵に感謝する。</t>
  </si>
  <si>
    <t>敬老の日</t>
  </si>
  <si>
    <t>多年にわたり社会につくしてきた老人を敬愛し、長寿を祝う。</t>
  </si>
  <si>
    <t>秋分の日</t>
  </si>
  <si>
    <t>祖先をうやまい、なくなった人々をしのぶ。</t>
  </si>
  <si>
    <t>スポーツの日</t>
  </si>
  <si>
    <t>スポーツを楽しみ、他者を尊重する精神を培うとともに、健康で活力ある社会の実現を願う。</t>
  </si>
  <si>
    <t>文化の日</t>
  </si>
  <si>
    <t>自由と平和を愛し、文化をすすめる。</t>
  </si>
  <si>
    <t>勤労感謝の日</t>
  </si>
  <si>
    <t>勤労をたっとび、生産を祝い、国民たがいに感謝しあう。</t>
  </si>
  <si>
    <t>10月の第2月曜日</t>
    <phoneticPr fontId="1"/>
  </si>
  <si>
    <t>秋分日</t>
    <phoneticPr fontId="1"/>
  </si>
  <si>
    <t>9月の第3月曜日</t>
    <phoneticPr fontId="1"/>
  </si>
  <si>
    <t>7月の第3月曜日</t>
    <phoneticPr fontId="1"/>
  </si>
  <si>
    <t>春分日</t>
    <phoneticPr fontId="1"/>
  </si>
  <si>
    <t>政令で定める日</t>
    <phoneticPr fontId="1"/>
  </si>
  <si>
    <t>1月の第2月曜日</t>
    <phoneticPr fontId="1"/>
  </si>
  <si>
    <t>国民の祝日</t>
  </si>
  <si>
    <t>国民の祝日に関する法律（昭和２３年法律第１７８号）</t>
  </si>
  <si>
    <t>文化の日</t>
    <rPh sb="0" eb="2">
      <t>ブンカ</t>
    </rPh>
    <rPh sb="3" eb="4">
      <t>ヒ</t>
    </rPh>
    <phoneticPr fontId="1"/>
  </si>
  <si>
    <t>↓例年の国民の祝日</t>
    <rPh sb="1" eb="3">
      <t>レイネン</t>
    </rPh>
    <rPh sb="4" eb="6">
      <t>コクミン</t>
    </rPh>
    <rPh sb="7" eb="9">
      <t>シュクジツ</t>
    </rPh>
    <phoneticPr fontId="1"/>
  </si>
  <si>
    <t>元日</t>
    <rPh sb="0" eb="2">
      <t>ガンジツ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</si>
  <si>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</si>
  <si>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</si>
  <si>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こどもの日</t>
    <rPh sb="4" eb="5">
      <t>ヒ</t>
    </rPh>
    <phoneticPr fontId="1"/>
  </si>
  <si>
    <t>もし、今年が平成なら</t>
    <rPh sb="3" eb="5">
      <t>コトシ</t>
    </rPh>
    <rPh sb="6" eb="8">
      <t>ヘイセイ</t>
    </rPh>
    <phoneticPr fontId="1"/>
  </si>
  <si>
    <t>もし、今年が昭和なら</t>
    <rPh sb="3" eb="5">
      <t>コトシ</t>
    </rPh>
    <rPh sb="6" eb="8">
      <t>ショウワ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</si>
  <si>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</si>
  <si>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</si>
  <si>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</si>
  <si>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</si>
  <si>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スポーツの日</t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</si>
</sst>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yyyy&quot;年&quot;m&quot;月&quot;;@"/>
    <numFmt numFmtId="178" formatCode="d"/>
    <numFmt numFmtId="179" formatCode="&quot;(&quot;[$-411]ggge&quot;年)&quot;"/>
    <numFmt numFmtId="180" formatCode="0&quot;年&quot;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0"/>
      <color rgb="FF333333"/>
      <name val="Arial"/>
      <family val="2"/>
    </font>
    <font>
      <sz val="14"/>
      <color rgb="FF333333"/>
      <name val="Arial"/>
      <family val="2"/>
    </font>
    <font>
      <sz val="11"/>
      <color rgb="FFFF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2" tint="-0.24994659260841701"/>
      </left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176" fontId="0" fillId="0" borderId="16" xfId="0" applyNumberFormat="1" applyBorder="1">
      <alignment vertical="center"/>
    </xf>
    <xf numFmtId="56" fontId="0" fillId="0" borderId="0" xfId="0" applyNumberFormat="1" applyBorder="1" applyAlignment="1">
      <alignment horizontal="left" vertical="center"/>
    </xf>
    <xf numFmtId="14" fontId="0" fillId="0" borderId="17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7" xfId="0" applyBorder="1">
      <alignment vertical="center"/>
    </xf>
    <xf numFmtId="176" fontId="0" fillId="0" borderId="18" xfId="0" applyNumberFormat="1" applyBorder="1">
      <alignment vertical="center"/>
    </xf>
    <xf numFmtId="56" fontId="0" fillId="0" borderId="19" xfId="0" applyNumberFormat="1" applyBorder="1" applyAlignment="1">
      <alignment horizontal="left" vertical="center"/>
    </xf>
    <xf numFmtId="0" fontId="0" fillId="0" borderId="20" xfId="0" applyBorder="1">
      <alignment vertical="center"/>
    </xf>
    <xf numFmtId="176" fontId="0" fillId="0" borderId="24" xfId="0" applyNumberForma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14" fontId="3" fillId="3" borderId="0" xfId="0" applyNumberFormat="1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180" fontId="8" fillId="0" borderId="0" xfId="0" applyNumberFormat="1" applyFont="1" applyBorder="1">
      <alignment vertical="center"/>
    </xf>
    <xf numFmtId="0" fontId="0" fillId="0" borderId="0" xfId="0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2" fillId="4" borderId="5" xfId="0" applyNumberFormat="1" applyFont="1" applyFill="1" applyBorder="1" applyAlignment="1">
      <alignment horizontal="center" vertical="center"/>
    </xf>
    <xf numFmtId="178" fontId="2" fillId="4" borderId="6" xfId="0" applyNumberFormat="1" applyFont="1" applyFill="1" applyBorder="1" applyAlignment="1">
      <alignment horizontal="center" vertical="center"/>
    </xf>
    <xf numFmtId="178" fontId="2" fillId="4" borderId="11" xfId="0" applyNumberFormat="1" applyFont="1" applyFill="1" applyBorder="1" applyAlignment="1">
      <alignment horizontal="center" vertical="center"/>
    </xf>
    <xf numFmtId="178" fontId="2" fillId="4" borderId="12" xfId="0" applyNumberFormat="1" applyFont="1" applyFill="1" applyBorder="1" applyAlignment="1">
      <alignment horizontal="center" vertical="center"/>
    </xf>
    <xf numFmtId="178" fontId="2" fillId="4" borderId="7" xfId="0" applyNumberFormat="1" applyFont="1" applyFill="1" applyBorder="1" applyAlignment="1">
      <alignment horizontal="center" vertical="center"/>
    </xf>
    <xf numFmtId="178" fontId="2" fillId="4" borderId="8" xfId="0" applyNumberFormat="1" applyFont="1" applyFill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6" fontId="0" fillId="0" borderId="2" xfId="0" applyNumberFormat="1" applyFill="1" applyBorder="1">
      <alignment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412"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b/>
        <i/>
        <color rgb="FF00B050"/>
      </font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b/>
        <i/>
        <color rgb="FF00B050"/>
      </font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  <fill>
        <patternFill>
          <bgColor theme="0"/>
        </patternFill>
      </fill>
    </dxf>
    <dxf>
      <font>
        <b/>
        <i/>
        <color rgb="FF00B050"/>
      </font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  <dxf>
      <fill>
        <patternFill>
          <bgColor rgb="FFFF99FF"/>
        </patternFill>
      </fill>
    </dxf>
    <dxf>
      <font>
        <color theme="0" tint="-0.14996795556505021"/>
      </font>
    </dxf>
  </dxfs>
  <tableStyles count="0" defaultTableStyle="TableStyleMedium2" defaultPivotStyle="PivotStyleLight16"/>
  <colors>
    <mruColors>
      <color rgb="FFFF99FF"/>
      <color rgb="FFFF66FF"/>
      <color rgb="FF66FFFF"/>
      <color rgb="FFFCD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327102</xdr:colOff>
      <xdr:row>0</xdr:row>
      <xdr:rowOff>19050</xdr:rowOff>
    </xdr:from>
    <xdr:ext cx="5706819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7677" y="19050"/>
          <a:ext cx="570681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n-US" altLang="ja-JP" sz="5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Perpetual Calendar</a:t>
          </a:r>
          <a:endParaRPr lang="ja-JP" altLang="en-US" sz="54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W32"/>
  <sheetViews>
    <sheetView showGridLines="0" tabSelected="1" workbookViewId="0">
      <selection activeCell="AA18" sqref="AA18"/>
    </sheetView>
  </sheetViews>
  <sheetFormatPr defaultRowHeight="13.5" x14ac:dyDescent="0.15"/>
  <cols>
    <col min="1" max="1" width="3.75" style="6" customWidth="1"/>
    <col min="2" max="16" width="6.625" style="6" customWidth="1"/>
    <col min="17" max="23" width="4.625" style="6" customWidth="1"/>
    <col min="24" max="16384" width="9" style="6"/>
  </cols>
  <sheetData>
    <row r="5" spans="2:23" x14ac:dyDescent="0.15">
      <c r="K5" s="19">
        <f ca="1">YEAR(B7)</f>
        <v>2022</v>
      </c>
      <c r="L5" s="19">
        <f ca="1">MONTH(B7)</f>
        <v>1</v>
      </c>
      <c r="M5" s="19">
        <v>1</v>
      </c>
      <c r="N5" s="30">
        <f ca="1">DATE(K5,L5,M5)</f>
        <v>44562</v>
      </c>
      <c r="O5" s="30"/>
      <c r="U5" s="20">
        <f ca="1">DATE(K5,L5-1,M5)</f>
        <v>44531</v>
      </c>
      <c r="V5" s="20"/>
      <c r="W5" s="20"/>
    </row>
    <row r="6" spans="2:23" ht="14.25" thickBot="1" x14ac:dyDescent="0.2"/>
    <row r="7" spans="2:23" ht="13.5" customHeight="1" thickTop="1" thickBot="1" x14ac:dyDescent="0.2">
      <c r="B7" s="26">
        <f ca="1">TODAY()</f>
        <v>44572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8">
        <f ca="1">B7</f>
        <v>44572</v>
      </c>
      <c r="O7" s="29"/>
      <c r="Q7" s="25">
        <f ca="1">U5</f>
        <v>44531</v>
      </c>
      <c r="R7" s="25"/>
      <c r="S7" s="25"/>
      <c r="T7" s="25"/>
      <c r="U7" s="25"/>
      <c r="V7" s="25"/>
      <c r="W7" s="25"/>
    </row>
    <row r="8" spans="2:23" ht="13.5" customHeight="1" thickTop="1" thickBot="1" x14ac:dyDescent="0.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8"/>
      <c r="O8" s="29"/>
      <c r="Q8" s="1" t="s">
        <v>0</v>
      </c>
      <c r="R8" s="1" t="s">
        <v>1</v>
      </c>
      <c r="S8" s="1" t="s">
        <v>2</v>
      </c>
      <c r="T8" s="1" t="s">
        <v>3</v>
      </c>
      <c r="U8" s="1" t="s">
        <v>4</v>
      </c>
      <c r="V8" s="4" t="s">
        <v>5</v>
      </c>
      <c r="W8" s="4" t="s">
        <v>6</v>
      </c>
    </row>
    <row r="9" spans="2:23" ht="15" thickTop="1" thickBot="1" x14ac:dyDescent="0.2">
      <c r="B9" s="32" t="s">
        <v>0</v>
      </c>
      <c r="C9" s="32"/>
      <c r="D9" s="32" t="s">
        <v>1</v>
      </c>
      <c r="E9" s="32"/>
      <c r="F9" s="32" t="s">
        <v>2</v>
      </c>
      <c r="G9" s="32"/>
      <c r="H9" s="32" t="s">
        <v>3</v>
      </c>
      <c r="I9" s="32"/>
      <c r="J9" s="32" t="s">
        <v>4</v>
      </c>
      <c r="K9" s="32"/>
      <c r="L9" s="31" t="s">
        <v>5</v>
      </c>
      <c r="M9" s="31"/>
      <c r="N9" s="31" t="s">
        <v>6</v>
      </c>
      <c r="O9" s="31"/>
      <c r="Q9" s="5">
        <f ca="1">IF(WEEKDAY(U5)&lt;=1,U5-6,U5-WEEKDAY(U5,1)+2)</f>
        <v>44529</v>
      </c>
      <c r="R9" s="5">
        <f ca="1">Q9+1</f>
        <v>44530</v>
      </c>
      <c r="S9" s="5">
        <f t="shared" ref="S9:W9" ca="1" si="0">R9+1</f>
        <v>44531</v>
      </c>
      <c r="T9" s="5">
        <f t="shared" ca="1" si="0"/>
        <v>44532</v>
      </c>
      <c r="U9" s="5">
        <f t="shared" ca="1" si="0"/>
        <v>44533</v>
      </c>
      <c r="V9" s="5">
        <f t="shared" ca="1" si="0"/>
        <v>44534</v>
      </c>
      <c r="W9" s="5">
        <f t="shared" ca="1" si="0"/>
        <v>44535</v>
      </c>
    </row>
    <row r="10" spans="2:23" ht="15" thickTop="1" thickBot="1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1"/>
      <c r="M10" s="31"/>
      <c r="N10" s="31"/>
      <c r="O10" s="31"/>
      <c r="Q10" s="5">
        <f ca="1">W9+1</f>
        <v>44536</v>
      </c>
      <c r="R10" s="5">
        <f t="shared" ref="R10:W10" ca="1" si="1">Q10+1</f>
        <v>44537</v>
      </c>
      <c r="S10" s="5">
        <f t="shared" ca="1" si="1"/>
        <v>44538</v>
      </c>
      <c r="T10" s="5">
        <f t="shared" ca="1" si="1"/>
        <v>44539</v>
      </c>
      <c r="U10" s="5">
        <f t="shared" ca="1" si="1"/>
        <v>44540</v>
      </c>
      <c r="V10" s="5">
        <f t="shared" ca="1" si="1"/>
        <v>44541</v>
      </c>
      <c r="W10" s="5">
        <f t="shared" ca="1" si="1"/>
        <v>44542</v>
      </c>
    </row>
    <row r="11" spans="2:23" ht="13.5" customHeight="1" thickTop="1" x14ac:dyDescent="0.15">
      <c r="B11" s="39">
        <f ca="1">IF(WEEKDAY(N5)&lt;=1,N5-6,N5-WEEKDAY(N5,1)+2)</f>
        <v>44557</v>
      </c>
      <c r="C11" s="40"/>
      <c r="D11" s="39">
        <f ca="1">B11+1</f>
        <v>44558</v>
      </c>
      <c r="E11" s="40"/>
      <c r="F11" s="39">
        <f t="shared" ref="F11" ca="1" si="2">D11+1</f>
        <v>44559</v>
      </c>
      <c r="G11" s="40"/>
      <c r="H11" s="39">
        <f t="shared" ref="H11" ca="1" si="3">F11+1</f>
        <v>44560</v>
      </c>
      <c r="I11" s="40"/>
      <c r="J11" s="39">
        <f t="shared" ref="J11" ca="1" si="4">H11+1</f>
        <v>44561</v>
      </c>
      <c r="K11" s="40"/>
      <c r="L11" s="33">
        <f t="shared" ref="L11" ca="1" si="5">J11+1</f>
        <v>44562</v>
      </c>
      <c r="M11" s="34"/>
      <c r="N11" s="33">
        <f t="shared" ref="N11" ca="1" si="6">L11+1</f>
        <v>44563</v>
      </c>
      <c r="O11" s="34"/>
      <c r="Q11" s="5">
        <f t="shared" ref="Q11:Q14" ca="1" si="7">W10+1</f>
        <v>44543</v>
      </c>
      <c r="R11" s="5">
        <f t="shared" ref="R11:W11" ca="1" si="8">Q11+1</f>
        <v>44544</v>
      </c>
      <c r="S11" s="5">
        <f t="shared" ca="1" si="8"/>
        <v>44545</v>
      </c>
      <c r="T11" s="5">
        <f t="shared" ca="1" si="8"/>
        <v>44546</v>
      </c>
      <c r="U11" s="5">
        <f t="shared" ca="1" si="8"/>
        <v>44547</v>
      </c>
      <c r="V11" s="5">
        <f t="shared" ca="1" si="8"/>
        <v>44548</v>
      </c>
      <c r="W11" s="5">
        <f t="shared" ca="1" si="8"/>
        <v>44549</v>
      </c>
    </row>
    <row r="12" spans="2:23" ht="13.5" customHeight="1" x14ac:dyDescent="0.15">
      <c r="B12" s="41"/>
      <c r="C12" s="42"/>
      <c r="D12" s="41"/>
      <c r="E12" s="42"/>
      <c r="F12" s="41"/>
      <c r="G12" s="42"/>
      <c r="H12" s="41"/>
      <c r="I12" s="42"/>
      <c r="J12" s="41"/>
      <c r="K12" s="42"/>
      <c r="L12" s="35"/>
      <c r="M12" s="36"/>
      <c r="N12" s="35"/>
      <c r="O12" s="36"/>
      <c r="Q12" s="5">
        <f t="shared" ca="1" si="7"/>
        <v>44550</v>
      </c>
      <c r="R12" s="5">
        <f t="shared" ref="R12:W12" ca="1" si="9">Q12+1</f>
        <v>44551</v>
      </c>
      <c r="S12" s="5">
        <f t="shared" ca="1" si="9"/>
        <v>44552</v>
      </c>
      <c r="T12" s="5">
        <f t="shared" ca="1" si="9"/>
        <v>44553</v>
      </c>
      <c r="U12" s="5">
        <f t="shared" ca="1" si="9"/>
        <v>44554</v>
      </c>
      <c r="V12" s="5">
        <f t="shared" ca="1" si="9"/>
        <v>44555</v>
      </c>
      <c r="W12" s="5">
        <f t="shared" ca="1" si="9"/>
        <v>44556</v>
      </c>
    </row>
    <row r="13" spans="2:23" ht="13.5" customHeight="1" thickBot="1" x14ac:dyDescent="0.2">
      <c r="B13" s="43"/>
      <c r="C13" s="44"/>
      <c r="D13" s="43"/>
      <c r="E13" s="44"/>
      <c r="F13" s="43"/>
      <c r="G13" s="44"/>
      <c r="H13" s="43"/>
      <c r="I13" s="44"/>
      <c r="J13" s="43"/>
      <c r="K13" s="44"/>
      <c r="L13" s="37"/>
      <c r="M13" s="38"/>
      <c r="N13" s="37"/>
      <c r="O13" s="38"/>
      <c r="Q13" s="5">
        <f t="shared" ca="1" si="7"/>
        <v>44557</v>
      </c>
      <c r="R13" s="5">
        <f t="shared" ref="R13:W13" ca="1" si="10">Q13+1</f>
        <v>44558</v>
      </c>
      <c r="S13" s="5">
        <f t="shared" ca="1" si="10"/>
        <v>44559</v>
      </c>
      <c r="T13" s="5">
        <f t="shared" ca="1" si="10"/>
        <v>44560</v>
      </c>
      <c r="U13" s="5">
        <f t="shared" ca="1" si="10"/>
        <v>44561</v>
      </c>
      <c r="V13" s="5">
        <f t="shared" ca="1" si="10"/>
        <v>44562</v>
      </c>
      <c r="W13" s="5">
        <f t="shared" ca="1" si="10"/>
        <v>44563</v>
      </c>
    </row>
    <row r="14" spans="2:23" ht="13.5" customHeight="1" thickTop="1" x14ac:dyDescent="0.15">
      <c r="B14" s="39">
        <f ca="1">N11+1</f>
        <v>44564</v>
      </c>
      <c r="C14" s="40"/>
      <c r="D14" s="39">
        <f ca="1">B14+1</f>
        <v>44565</v>
      </c>
      <c r="E14" s="40"/>
      <c r="F14" s="39">
        <f t="shared" ref="F14" ca="1" si="11">D14+1</f>
        <v>44566</v>
      </c>
      <c r="G14" s="40"/>
      <c r="H14" s="39">
        <f t="shared" ref="H14" ca="1" si="12">F14+1</f>
        <v>44567</v>
      </c>
      <c r="I14" s="40"/>
      <c r="J14" s="39">
        <f t="shared" ref="J14" ca="1" si="13">H14+1</f>
        <v>44568</v>
      </c>
      <c r="K14" s="40"/>
      <c r="L14" s="33">
        <f t="shared" ref="L14" ca="1" si="14">J14+1</f>
        <v>44569</v>
      </c>
      <c r="M14" s="34"/>
      <c r="N14" s="33">
        <f t="shared" ref="N14" ca="1" si="15">L14+1</f>
        <v>44570</v>
      </c>
      <c r="O14" s="34"/>
      <c r="Q14" s="5">
        <f t="shared" ca="1" si="7"/>
        <v>44564</v>
      </c>
      <c r="R14" s="5">
        <f t="shared" ref="R14:W14" ca="1" si="16">Q14+1</f>
        <v>44565</v>
      </c>
      <c r="S14" s="5">
        <f t="shared" ca="1" si="16"/>
        <v>44566</v>
      </c>
      <c r="T14" s="5">
        <f t="shared" ca="1" si="16"/>
        <v>44567</v>
      </c>
      <c r="U14" s="5">
        <f t="shared" ca="1" si="16"/>
        <v>44568</v>
      </c>
      <c r="V14" s="5">
        <f t="shared" ca="1" si="16"/>
        <v>44569</v>
      </c>
      <c r="W14" s="5">
        <f t="shared" ca="1" si="16"/>
        <v>44570</v>
      </c>
    </row>
    <row r="15" spans="2:23" ht="13.5" customHeight="1" x14ac:dyDescent="0.15">
      <c r="B15" s="41"/>
      <c r="C15" s="42"/>
      <c r="D15" s="41"/>
      <c r="E15" s="42"/>
      <c r="F15" s="41"/>
      <c r="G15" s="42"/>
      <c r="H15" s="41"/>
      <c r="I15" s="42"/>
      <c r="J15" s="41"/>
      <c r="K15" s="42"/>
      <c r="L15" s="35"/>
      <c r="M15" s="36"/>
      <c r="N15" s="35"/>
      <c r="O15" s="36"/>
    </row>
    <row r="16" spans="2:23" ht="13.5" customHeight="1" thickBot="1" x14ac:dyDescent="0.2">
      <c r="B16" s="43"/>
      <c r="C16" s="44"/>
      <c r="D16" s="43"/>
      <c r="E16" s="44"/>
      <c r="F16" s="43"/>
      <c r="G16" s="44"/>
      <c r="H16" s="43"/>
      <c r="I16" s="44"/>
      <c r="J16" s="43"/>
      <c r="K16" s="44"/>
      <c r="L16" s="37"/>
      <c r="M16" s="38"/>
      <c r="N16" s="37"/>
      <c r="O16" s="38"/>
    </row>
    <row r="17" spans="2:23" ht="13.5" customHeight="1" thickTop="1" x14ac:dyDescent="0.15">
      <c r="B17" s="39">
        <f ca="1">N14+1</f>
        <v>44571</v>
      </c>
      <c r="C17" s="40"/>
      <c r="D17" s="39">
        <f ca="1">B17+1</f>
        <v>44572</v>
      </c>
      <c r="E17" s="40"/>
      <c r="F17" s="39">
        <f t="shared" ref="F17" ca="1" si="17">D17+1</f>
        <v>44573</v>
      </c>
      <c r="G17" s="40"/>
      <c r="H17" s="39">
        <f t="shared" ref="H17" ca="1" si="18">F17+1</f>
        <v>44574</v>
      </c>
      <c r="I17" s="40"/>
      <c r="J17" s="39">
        <f t="shared" ref="J17" ca="1" si="19">H17+1</f>
        <v>44575</v>
      </c>
      <c r="K17" s="40"/>
      <c r="L17" s="33">
        <f t="shared" ref="L17" ca="1" si="20">J17+1</f>
        <v>44576</v>
      </c>
      <c r="M17" s="34"/>
      <c r="N17" s="33">
        <f t="shared" ref="N17" ca="1" si="21">L17+1</f>
        <v>44577</v>
      </c>
      <c r="O17" s="34"/>
      <c r="U17" s="30">
        <f ca="1">DATE(K5,L5+1,M5)</f>
        <v>44593</v>
      </c>
      <c r="V17" s="30"/>
      <c r="W17" s="30"/>
    </row>
    <row r="18" spans="2:23" ht="13.5" customHeight="1" x14ac:dyDescent="0.15">
      <c r="B18" s="41"/>
      <c r="C18" s="42"/>
      <c r="D18" s="41"/>
      <c r="E18" s="42"/>
      <c r="F18" s="41"/>
      <c r="G18" s="42"/>
      <c r="H18" s="41"/>
      <c r="I18" s="42"/>
      <c r="J18" s="41"/>
      <c r="K18" s="42"/>
      <c r="L18" s="35"/>
      <c r="M18" s="36"/>
      <c r="N18" s="35"/>
      <c r="O18" s="36"/>
    </row>
    <row r="19" spans="2:23" ht="13.5" customHeight="1" thickBot="1" x14ac:dyDescent="0.2">
      <c r="B19" s="43"/>
      <c r="C19" s="44"/>
      <c r="D19" s="43"/>
      <c r="E19" s="44"/>
      <c r="F19" s="43"/>
      <c r="G19" s="44"/>
      <c r="H19" s="43"/>
      <c r="I19" s="44"/>
      <c r="J19" s="43"/>
      <c r="K19" s="44"/>
      <c r="L19" s="37"/>
      <c r="M19" s="38"/>
      <c r="N19" s="37"/>
      <c r="O19" s="38"/>
      <c r="Q19" s="25">
        <f ca="1">U17</f>
        <v>44593</v>
      </c>
      <c r="R19" s="25"/>
      <c r="S19" s="25"/>
      <c r="T19" s="25"/>
      <c r="U19" s="25"/>
      <c r="V19" s="25"/>
      <c r="W19" s="25"/>
    </row>
    <row r="20" spans="2:23" ht="13.5" customHeight="1" thickTop="1" x14ac:dyDescent="0.15">
      <c r="B20" s="39">
        <f ca="1">N17+1</f>
        <v>44578</v>
      </c>
      <c r="C20" s="40"/>
      <c r="D20" s="39">
        <f ca="1">B20+1</f>
        <v>44579</v>
      </c>
      <c r="E20" s="40"/>
      <c r="F20" s="39">
        <f t="shared" ref="F20" ca="1" si="22">D20+1</f>
        <v>44580</v>
      </c>
      <c r="G20" s="40"/>
      <c r="H20" s="39">
        <f t="shared" ref="H20" ca="1" si="23">F20+1</f>
        <v>44581</v>
      </c>
      <c r="I20" s="40"/>
      <c r="J20" s="39">
        <f t="shared" ref="J20" ca="1" si="24">H20+1</f>
        <v>44582</v>
      </c>
      <c r="K20" s="40"/>
      <c r="L20" s="33">
        <f t="shared" ref="L20" ca="1" si="25">J20+1</f>
        <v>44583</v>
      </c>
      <c r="M20" s="34"/>
      <c r="N20" s="33">
        <f t="shared" ref="N20" ca="1" si="26">L20+1</f>
        <v>44584</v>
      </c>
      <c r="O20" s="34"/>
      <c r="Q20" s="1" t="s">
        <v>0</v>
      </c>
      <c r="R20" s="1" t="s">
        <v>1</v>
      </c>
      <c r="S20" s="1" t="s">
        <v>2</v>
      </c>
      <c r="T20" s="1" t="s">
        <v>3</v>
      </c>
      <c r="U20" s="1" t="s">
        <v>4</v>
      </c>
      <c r="V20" s="4" t="s">
        <v>5</v>
      </c>
      <c r="W20" s="4" t="s">
        <v>6</v>
      </c>
    </row>
    <row r="21" spans="2:23" ht="13.5" customHeight="1" x14ac:dyDescent="0.15">
      <c r="B21" s="41"/>
      <c r="C21" s="42"/>
      <c r="D21" s="41"/>
      <c r="E21" s="42"/>
      <c r="F21" s="41"/>
      <c r="G21" s="42"/>
      <c r="H21" s="41"/>
      <c r="I21" s="42"/>
      <c r="J21" s="41"/>
      <c r="K21" s="42"/>
      <c r="L21" s="35"/>
      <c r="M21" s="36"/>
      <c r="N21" s="35"/>
      <c r="O21" s="36"/>
      <c r="Q21" s="5">
        <f ca="1">IF(WEEKDAY(U17)&lt;=1,U17-6,U17-WEEKDAY(U17,1)+2)</f>
        <v>44592</v>
      </c>
      <c r="R21" s="5">
        <f ca="1">Q21+1</f>
        <v>44593</v>
      </c>
      <c r="S21" s="5">
        <f t="shared" ref="S21:W21" ca="1" si="27">R21+1</f>
        <v>44594</v>
      </c>
      <c r="T21" s="5">
        <f t="shared" ca="1" si="27"/>
        <v>44595</v>
      </c>
      <c r="U21" s="5">
        <f t="shared" ca="1" si="27"/>
        <v>44596</v>
      </c>
      <c r="V21" s="5">
        <f t="shared" ca="1" si="27"/>
        <v>44597</v>
      </c>
      <c r="W21" s="5">
        <f t="shared" ca="1" si="27"/>
        <v>44598</v>
      </c>
    </row>
    <row r="22" spans="2:23" ht="13.5" customHeight="1" thickBot="1" x14ac:dyDescent="0.2">
      <c r="B22" s="43"/>
      <c r="C22" s="44"/>
      <c r="D22" s="43"/>
      <c r="E22" s="44"/>
      <c r="F22" s="43"/>
      <c r="G22" s="44"/>
      <c r="H22" s="43"/>
      <c r="I22" s="44"/>
      <c r="J22" s="43"/>
      <c r="K22" s="44"/>
      <c r="L22" s="37"/>
      <c r="M22" s="38"/>
      <c r="N22" s="37"/>
      <c r="O22" s="38"/>
      <c r="Q22" s="5">
        <f ca="1">W21+1</f>
        <v>44599</v>
      </c>
      <c r="R22" s="5">
        <f t="shared" ref="R22:W22" ca="1" si="28">Q22+1</f>
        <v>44600</v>
      </c>
      <c r="S22" s="5">
        <f t="shared" ca="1" si="28"/>
        <v>44601</v>
      </c>
      <c r="T22" s="5">
        <f t="shared" ca="1" si="28"/>
        <v>44602</v>
      </c>
      <c r="U22" s="5">
        <f t="shared" ca="1" si="28"/>
        <v>44603</v>
      </c>
      <c r="V22" s="5">
        <f t="shared" ca="1" si="28"/>
        <v>44604</v>
      </c>
      <c r="W22" s="5">
        <f t="shared" ca="1" si="28"/>
        <v>44605</v>
      </c>
    </row>
    <row r="23" spans="2:23" ht="13.5" customHeight="1" thickTop="1" x14ac:dyDescent="0.15">
      <c r="B23" s="39">
        <f ca="1">N20+1</f>
        <v>44585</v>
      </c>
      <c r="C23" s="40"/>
      <c r="D23" s="39">
        <f ca="1">B23+1</f>
        <v>44586</v>
      </c>
      <c r="E23" s="40"/>
      <c r="F23" s="39">
        <f t="shared" ref="F23" ca="1" si="29">D23+1</f>
        <v>44587</v>
      </c>
      <c r="G23" s="40"/>
      <c r="H23" s="39">
        <f t="shared" ref="H23" ca="1" si="30">F23+1</f>
        <v>44588</v>
      </c>
      <c r="I23" s="40"/>
      <c r="J23" s="39">
        <f t="shared" ref="J23" ca="1" si="31">H23+1</f>
        <v>44589</v>
      </c>
      <c r="K23" s="40"/>
      <c r="L23" s="33">
        <f t="shared" ref="L23" ca="1" si="32">J23+1</f>
        <v>44590</v>
      </c>
      <c r="M23" s="34"/>
      <c r="N23" s="33">
        <f t="shared" ref="N23" ca="1" si="33">L23+1</f>
        <v>44591</v>
      </c>
      <c r="O23" s="34"/>
      <c r="Q23" s="5">
        <f t="shared" ref="Q23:Q26" ca="1" si="34">W22+1</f>
        <v>44606</v>
      </c>
      <c r="R23" s="5">
        <f t="shared" ref="R23:W23" ca="1" si="35">Q23+1</f>
        <v>44607</v>
      </c>
      <c r="S23" s="5">
        <f t="shared" ca="1" si="35"/>
        <v>44608</v>
      </c>
      <c r="T23" s="5">
        <f t="shared" ca="1" si="35"/>
        <v>44609</v>
      </c>
      <c r="U23" s="5">
        <f t="shared" ca="1" si="35"/>
        <v>44610</v>
      </c>
      <c r="V23" s="5">
        <f t="shared" ca="1" si="35"/>
        <v>44611</v>
      </c>
      <c r="W23" s="5">
        <f t="shared" ca="1" si="35"/>
        <v>44612</v>
      </c>
    </row>
    <row r="24" spans="2:23" ht="13.5" customHeight="1" x14ac:dyDescent="0.15">
      <c r="B24" s="41"/>
      <c r="C24" s="42"/>
      <c r="D24" s="41"/>
      <c r="E24" s="42"/>
      <c r="F24" s="41"/>
      <c r="G24" s="42"/>
      <c r="H24" s="41"/>
      <c r="I24" s="42"/>
      <c r="J24" s="41"/>
      <c r="K24" s="42"/>
      <c r="L24" s="35"/>
      <c r="M24" s="36"/>
      <c r="N24" s="35"/>
      <c r="O24" s="36"/>
      <c r="Q24" s="5">
        <f t="shared" ca="1" si="34"/>
        <v>44613</v>
      </c>
      <c r="R24" s="5">
        <f t="shared" ref="R24:W24" ca="1" si="36">Q24+1</f>
        <v>44614</v>
      </c>
      <c r="S24" s="5">
        <f t="shared" ca="1" si="36"/>
        <v>44615</v>
      </c>
      <c r="T24" s="5">
        <f t="shared" ca="1" si="36"/>
        <v>44616</v>
      </c>
      <c r="U24" s="5">
        <f t="shared" ca="1" si="36"/>
        <v>44617</v>
      </c>
      <c r="V24" s="5">
        <f t="shared" ca="1" si="36"/>
        <v>44618</v>
      </c>
      <c r="W24" s="5">
        <f t="shared" ca="1" si="36"/>
        <v>44619</v>
      </c>
    </row>
    <row r="25" spans="2:23" ht="13.5" customHeight="1" thickBot="1" x14ac:dyDescent="0.2">
      <c r="B25" s="43"/>
      <c r="C25" s="44"/>
      <c r="D25" s="43"/>
      <c r="E25" s="44"/>
      <c r="F25" s="43"/>
      <c r="G25" s="44"/>
      <c r="H25" s="43"/>
      <c r="I25" s="44"/>
      <c r="J25" s="43"/>
      <c r="K25" s="44"/>
      <c r="L25" s="37"/>
      <c r="M25" s="38"/>
      <c r="N25" s="37"/>
      <c r="O25" s="38"/>
      <c r="Q25" s="5">
        <f t="shared" ca="1" si="34"/>
        <v>44620</v>
      </c>
      <c r="R25" s="5">
        <f t="shared" ref="R25:W25" ca="1" si="37">Q25+1</f>
        <v>44621</v>
      </c>
      <c r="S25" s="5">
        <f t="shared" ca="1" si="37"/>
        <v>44622</v>
      </c>
      <c r="T25" s="5">
        <f t="shared" ca="1" si="37"/>
        <v>44623</v>
      </c>
      <c r="U25" s="5">
        <f t="shared" ca="1" si="37"/>
        <v>44624</v>
      </c>
      <c r="V25" s="5">
        <f t="shared" ca="1" si="37"/>
        <v>44625</v>
      </c>
      <c r="W25" s="5">
        <f t="shared" ca="1" si="37"/>
        <v>44626</v>
      </c>
    </row>
    <row r="26" spans="2:23" ht="13.5" customHeight="1" thickTop="1" x14ac:dyDescent="0.15">
      <c r="B26" s="39">
        <f ca="1">N23+1</f>
        <v>44592</v>
      </c>
      <c r="C26" s="40"/>
      <c r="D26" s="39">
        <f ca="1">B26+1</f>
        <v>44593</v>
      </c>
      <c r="E26" s="40"/>
      <c r="F26" s="39">
        <f t="shared" ref="F26" ca="1" si="38">D26+1</f>
        <v>44594</v>
      </c>
      <c r="G26" s="40"/>
      <c r="H26" s="39">
        <f t="shared" ref="H26" ca="1" si="39">F26+1</f>
        <v>44595</v>
      </c>
      <c r="I26" s="40"/>
      <c r="J26" s="39">
        <f t="shared" ref="J26" ca="1" si="40">H26+1</f>
        <v>44596</v>
      </c>
      <c r="K26" s="40"/>
      <c r="L26" s="39">
        <f t="shared" ref="L26" ca="1" si="41">J26+1</f>
        <v>44597</v>
      </c>
      <c r="M26" s="40"/>
      <c r="N26" s="39">
        <f t="shared" ref="N26" ca="1" si="42">L26+1</f>
        <v>44598</v>
      </c>
      <c r="O26" s="40"/>
      <c r="Q26" s="5">
        <f t="shared" ca="1" si="34"/>
        <v>44627</v>
      </c>
      <c r="R26" s="5">
        <f t="shared" ref="R26:W26" ca="1" si="43">Q26+1</f>
        <v>44628</v>
      </c>
      <c r="S26" s="5">
        <f t="shared" ca="1" si="43"/>
        <v>44629</v>
      </c>
      <c r="T26" s="5">
        <f t="shared" ca="1" si="43"/>
        <v>44630</v>
      </c>
      <c r="U26" s="5">
        <f t="shared" ca="1" si="43"/>
        <v>44631</v>
      </c>
      <c r="V26" s="5">
        <f t="shared" ca="1" si="43"/>
        <v>44632</v>
      </c>
      <c r="W26" s="5">
        <f t="shared" ca="1" si="43"/>
        <v>44633</v>
      </c>
    </row>
    <row r="27" spans="2:23" ht="13.5" customHeight="1" x14ac:dyDescent="0.15">
      <c r="B27" s="41"/>
      <c r="C27" s="42"/>
      <c r="D27" s="41"/>
      <c r="E27" s="42"/>
      <c r="F27" s="41"/>
      <c r="G27" s="42"/>
      <c r="H27" s="41"/>
      <c r="I27" s="42"/>
      <c r="J27" s="41"/>
      <c r="K27" s="42"/>
      <c r="L27" s="41"/>
      <c r="M27" s="42"/>
      <c r="N27" s="41"/>
      <c r="O27" s="42"/>
    </row>
    <row r="28" spans="2:23" ht="13.5" customHeight="1" thickBot="1" x14ac:dyDescent="0.2">
      <c r="B28" s="43"/>
      <c r="C28" s="44"/>
      <c r="D28" s="43"/>
      <c r="E28" s="44"/>
      <c r="F28" s="43"/>
      <c r="G28" s="44"/>
      <c r="H28" s="43"/>
      <c r="I28" s="44"/>
      <c r="J28" s="43"/>
      <c r="K28" s="44"/>
      <c r="L28" s="43"/>
      <c r="M28" s="44"/>
      <c r="N28" s="43"/>
      <c r="O28" s="44"/>
    </row>
    <row r="29" spans="2:23" ht="14.25" thickTop="1" x14ac:dyDescent="0.15"/>
    <row r="30" spans="2:23" ht="17.25" x14ac:dyDescent="0.15">
      <c r="C30" s="21" t="s">
        <v>63</v>
      </c>
      <c r="D30" s="21"/>
      <c r="E30" s="21"/>
      <c r="F30" s="21"/>
      <c r="G30" s="22" t="s">
        <v>65</v>
      </c>
      <c r="H30" s="23">
        <f ca="1">YEAR(NOW())-1988</f>
        <v>34</v>
      </c>
    </row>
    <row r="31" spans="2:23" x14ac:dyDescent="0.15">
      <c r="G31" s="24"/>
    </row>
    <row r="32" spans="2:23" ht="17.25" x14ac:dyDescent="0.15">
      <c r="C32" s="21" t="s">
        <v>64</v>
      </c>
      <c r="D32" s="21"/>
      <c r="E32" s="21"/>
      <c r="F32" s="21"/>
      <c r="G32" s="22" t="s">
        <v>66</v>
      </c>
      <c r="H32" s="23">
        <f ca="1">YEAR(NOW())-1925</f>
        <v>97</v>
      </c>
    </row>
  </sheetData>
  <mergeCells count="55">
    <mergeCell ref="L26:M28"/>
    <mergeCell ref="N26:O28"/>
    <mergeCell ref="B20:C22"/>
    <mergeCell ref="D20:E22"/>
    <mergeCell ref="F20:G22"/>
    <mergeCell ref="H20:I22"/>
    <mergeCell ref="J20:K22"/>
    <mergeCell ref="B26:C28"/>
    <mergeCell ref="D26:E28"/>
    <mergeCell ref="F26:G28"/>
    <mergeCell ref="H26:I28"/>
    <mergeCell ref="J26:K28"/>
    <mergeCell ref="B23:C25"/>
    <mergeCell ref="D23:E25"/>
    <mergeCell ref="F23:G25"/>
    <mergeCell ref="H23:I25"/>
    <mergeCell ref="B17:C19"/>
    <mergeCell ref="D17:E19"/>
    <mergeCell ref="F17:G19"/>
    <mergeCell ref="H17:I19"/>
    <mergeCell ref="J17:K19"/>
    <mergeCell ref="N14:O16"/>
    <mergeCell ref="B11:C13"/>
    <mergeCell ref="D11:E13"/>
    <mergeCell ref="F11:G13"/>
    <mergeCell ref="H11:I13"/>
    <mergeCell ref="J11:K13"/>
    <mergeCell ref="D14:E16"/>
    <mergeCell ref="F14:G16"/>
    <mergeCell ref="H14:I16"/>
    <mergeCell ref="J14:K16"/>
    <mergeCell ref="L14:M16"/>
    <mergeCell ref="J23:K25"/>
    <mergeCell ref="L20:M22"/>
    <mergeCell ref="L17:M19"/>
    <mergeCell ref="N17:O19"/>
    <mergeCell ref="N20:O22"/>
    <mergeCell ref="L23:M25"/>
    <mergeCell ref="N23:O25"/>
    <mergeCell ref="Q19:W19"/>
    <mergeCell ref="B7:M8"/>
    <mergeCell ref="N7:O8"/>
    <mergeCell ref="N5:O5"/>
    <mergeCell ref="U17:W17"/>
    <mergeCell ref="N9:O10"/>
    <mergeCell ref="B9:C10"/>
    <mergeCell ref="D9:E10"/>
    <mergeCell ref="F9:G10"/>
    <mergeCell ref="H9:I10"/>
    <mergeCell ref="J9:K10"/>
    <mergeCell ref="L9:M10"/>
    <mergeCell ref="Q7:W7"/>
    <mergeCell ref="L11:M13"/>
    <mergeCell ref="N11:O13"/>
    <mergeCell ref="B14:C16"/>
  </mergeCells>
  <phoneticPr fontId="1"/>
  <conditionalFormatting sqref="W9">
    <cfRule type="expression" dxfId="411" priority="686" stopIfTrue="1">
      <formula>MONTH(W9)&lt;&gt;MONTH($U$5)</formula>
    </cfRule>
    <cfRule type="expression" dxfId="410" priority="689">
      <formula>WEEKDAY(W9)=1</formula>
    </cfRule>
  </conditionalFormatting>
  <conditionalFormatting sqref="V9">
    <cfRule type="expression" dxfId="409" priority="682" stopIfTrue="1">
      <formula>MONTH(V9)&lt;&gt;MONTH($U$5)</formula>
    </cfRule>
    <cfRule type="expression" dxfId="408" priority="685">
      <formula>WEEKDAY(V9)=7</formula>
    </cfRule>
  </conditionalFormatting>
  <conditionalFormatting sqref="U9">
    <cfRule type="expression" dxfId="407" priority="678" stopIfTrue="1">
      <formula>MONTH(U9)&lt;&gt;MONTH($U$5)</formula>
    </cfRule>
    <cfRule type="expression" dxfId="406" priority="681">
      <formula>WEEKDAY(U9)=7</formula>
    </cfRule>
  </conditionalFormatting>
  <conditionalFormatting sqref="T9">
    <cfRule type="expression" dxfId="405" priority="674" stopIfTrue="1">
      <formula>MONTH(T9)&lt;&gt;MONTH($U$5)</formula>
    </cfRule>
    <cfRule type="expression" dxfId="404" priority="677">
      <formula>WEEKDAY(T9)=7</formula>
    </cfRule>
  </conditionalFormatting>
  <conditionalFormatting sqref="S9">
    <cfRule type="expression" dxfId="403" priority="670" stopIfTrue="1">
      <formula>MONTH(S9)&lt;&gt;MONTH($U$5)</formula>
    </cfRule>
    <cfRule type="expression" dxfId="402" priority="673">
      <formula>WEEKDAY(S9)=7</formula>
    </cfRule>
  </conditionalFormatting>
  <conditionalFormatting sqref="R9">
    <cfRule type="expression" dxfId="401" priority="666" stopIfTrue="1">
      <formula>MONTH(R9)&lt;&gt;MONTH($U$5)</formula>
    </cfRule>
    <cfRule type="expression" dxfId="400" priority="669">
      <formula>WEEKDAY(R9)=7</formula>
    </cfRule>
  </conditionalFormatting>
  <conditionalFormatting sqref="Q9">
    <cfRule type="expression" dxfId="399" priority="662" stopIfTrue="1">
      <formula>MONTH(Q9)&lt;&gt;MONTH($U$5)</formula>
    </cfRule>
    <cfRule type="expression" dxfId="398" priority="665">
      <formula>WEEKDAY(Q9)=7</formula>
    </cfRule>
  </conditionalFormatting>
  <conditionalFormatting sqref="W10">
    <cfRule type="expression" dxfId="397" priority="658" stopIfTrue="1">
      <formula>MONTH(W10)&lt;&gt;MONTH($U$5)</formula>
    </cfRule>
    <cfRule type="expression" dxfId="396" priority="661">
      <formula>WEEKDAY(W10)=1</formula>
    </cfRule>
  </conditionalFormatting>
  <conditionalFormatting sqref="V10">
    <cfRule type="expression" dxfId="395" priority="654" stopIfTrue="1">
      <formula>MONTH(V10)&lt;&gt;MONTH($U$5)</formula>
    </cfRule>
    <cfRule type="expression" dxfId="394" priority="657">
      <formula>WEEKDAY(V10)=7</formula>
    </cfRule>
  </conditionalFormatting>
  <conditionalFormatting sqref="U10">
    <cfRule type="expression" dxfId="393" priority="650" stopIfTrue="1">
      <formula>MONTH(U10)&lt;&gt;MONTH($U$5)</formula>
    </cfRule>
    <cfRule type="expression" dxfId="392" priority="653">
      <formula>WEEKDAY(U10)=7</formula>
    </cfRule>
  </conditionalFormatting>
  <conditionalFormatting sqref="T10">
    <cfRule type="expression" dxfId="391" priority="646" stopIfTrue="1">
      <formula>MONTH(T10)&lt;&gt;MONTH($U$5)</formula>
    </cfRule>
    <cfRule type="expression" dxfId="390" priority="649">
      <formula>WEEKDAY(T10)=7</formula>
    </cfRule>
  </conditionalFormatting>
  <conditionalFormatting sqref="S10">
    <cfRule type="expression" dxfId="389" priority="642" stopIfTrue="1">
      <formula>MONTH(S10)&lt;&gt;MONTH($U$5)</formula>
    </cfRule>
    <cfRule type="expression" dxfId="388" priority="645">
      <formula>WEEKDAY(S10)=7</formula>
    </cfRule>
  </conditionalFormatting>
  <conditionalFormatting sqref="R10">
    <cfRule type="expression" dxfId="387" priority="638" stopIfTrue="1">
      <formula>MONTH(R10)&lt;&gt;MONTH($U$5)</formula>
    </cfRule>
    <cfRule type="expression" dxfId="386" priority="641">
      <formula>WEEKDAY(R10)=7</formula>
    </cfRule>
  </conditionalFormatting>
  <conditionalFormatting sqref="Q10">
    <cfRule type="expression" dxfId="385" priority="634" stopIfTrue="1">
      <formula>MONTH(Q10)&lt;&gt;MONTH($U$5)</formula>
    </cfRule>
    <cfRule type="expression" dxfId="384" priority="637">
      <formula>WEEKDAY(Q10)=7</formula>
    </cfRule>
  </conditionalFormatting>
  <conditionalFormatting sqref="W11">
    <cfRule type="expression" dxfId="383" priority="630" stopIfTrue="1">
      <formula>MONTH(W11)&lt;&gt;MONTH($U$5)</formula>
    </cfRule>
    <cfRule type="expression" dxfId="382" priority="633">
      <formula>WEEKDAY(W11)=1</formula>
    </cfRule>
  </conditionalFormatting>
  <conditionalFormatting sqref="V11">
    <cfRule type="expression" dxfId="381" priority="626" stopIfTrue="1">
      <formula>MONTH(V11)&lt;&gt;MONTH($U$5)</formula>
    </cfRule>
    <cfRule type="expression" dxfId="380" priority="629">
      <formula>WEEKDAY(V11)=7</formula>
    </cfRule>
  </conditionalFormatting>
  <conditionalFormatting sqref="U11">
    <cfRule type="expression" dxfId="379" priority="622" stopIfTrue="1">
      <formula>MONTH(U11)&lt;&gt;MONTH($U$5)</formula>
    </cfRule>
    <cfRule type="expression" dxfId="378" priority="625">
      <formula>WEEKDAY(U11)=7</formula>
    </cfRule>
  </conditionalFormatting>
  <conditionalFormatting sqref="T11">
    <cfRule type="expression" dxfId="377" priority="618" stopIfTrue="1">
      <formula>MONTH(T11)&lt;&gt;MONTH($U$5)</formula>
    </cfRule>
    <cfRule type="expression" dxfId="376" priority="621">
      <formula>WEEKDAY(T11)=7</formula>
    </cfRule>
  </conditionalFormatting>
  <conditionalFormatting sqref="S11">
    <cfRule type="expression" dxfId="375" priority="614" stopIfTrue="1">
      <formula>MONTH(S11)&lt;&gt;MONTH($U$5)</formula>
    </cfRule>
    <cfRule type="expression" dxfId="374" priority="617">
      <formula>WEEKDAY(S11)=7</formula>
    </cfRule>
  </conditionalFormatting>
  <conditionalFormatting sqref="R11">
    <cfRule type="expression" dxfId="373" priority="610" stopIfTrue="1">
      <formula>MONTH(R11)&lt;&gt;MONTH($U$5)</formula>
    </cfRule>
    <cfRule type="expression" dxfId="372" priority="613">
      <formula>WEEKDAY(R11)=7</formula>
    </cfRule>
  </conditionalFormatting>
  <conditionalFormatting sqref="Q11">
    <cfRule type="expression" dxfId="371" priority="606" stopIfTrue="1">
      <formula>MONTH(Q11)&lt;&gt;MONTH($U$5)</formula>
    </cfRule>
    <cfRule type="expression" dxfId="370" priority="609">
      <formula>WEEKDAY(Q11)=7</formula>
    </cfRule>
  </conditionalFormatting>
  <conditionalFormatting sqref="W12">
    <cfRule type="expression" dxfId="369" priority="602" stopIfTrue="1">
      <formula>MONTH(W12)&lt;&gt;MONTH($U$5)</formula>
    </cfRule>
    <cfRule type="expression" dxfId="368" priority="605">
      <formula>WEEKDAY(W12)=1</formula>
    </cfRule>
  </conditionalFormatting>
  <conditionalFormatting sqref="V12">
    <cfRule type="expression" dxfId="367" priority="598" stopIfTrue="1">
      <formula>MONTH(V12)&lt;&gt;MONTH($U$5)</formula>
    </cfRule>
    <cfRule type="expression" dxfId="366" priority="601">
      <formula>WEEKDAY(V12)=7</formula>
    </cfRule>
  </conditionalFormatting>
  <conditionalFormatting sqref="U12">
    <cfRule type="expression" dxfId="365" priority="594" stopIfTrue="1">
      <formula>MONTH(U12)&lt;&gt;MONTH($U$5)</formula>
    </cfRule>
    <cfRule type="expression" dxfId="364" priority="597">
      <formula>WEEKDAY(U12)=7</formula>
    </cfRule>
  </conditionalFormatting>
  <conditionalFormatting sqref="T12">
    <cfRule type="expression" dxfId="363" priority="590" stopIfTrue="1">
      <formula>MONTH(T12)&lt;&gt;MONTH($U$5)</formula>
    </cfRule>
    <cfRule type="expression" dxfId="362" priority="593">
      <formula>WEEKDAY(T12)=7</formula>
    </cfRule>
  </conditionalFormatting>
  <conditionalFormatting sqref="S12">
    <cfRule type="expression" dxfId="361" priority="586" stopIfTrue="1">
      <formula>MONTH(S12)&lt;&gt;MONTH($U$5)</formula>
    </cfRule>
    <cfRule type="expression" dxfId="360" priority="589">
      <formula>WEEKDAY(S12)=7</formula>
    </cfRule>
  </conditionalFormatting>
  <conditionalFormatting sqref="R12">
    <cfRule type="expression" dxfId="359" priority="582" stopIfTrue="1">
      <formula>MONTH(R12)&lt;&gt;MONTH($U$5)</formula>
    </cfRule>
    <cfRule type="expression" dxfId="358" priority="585">
      <formula>WEEKDAY(R12)=7</formula>
    </cfRule>
  </conditionalFormatting>
  <conditionalFormatting sqref="Q12">
    <cfRule type="expression" dxfId="357" priority="578" stopIfTrue="1">
      <formula>MONTH(Q12)&lt;&gt;MONTH($U$5)</formula>
    </cfRule>
    <cfRule type="expression" dxfId="356" priority="581">
      <formula>WEEKDAY(Q12)=7</formula>
    </cfRule>
  </conditionalFormatting>
  <conditionalFormatting sqref="W13">
    <cfRule type="expression" dxfId="355" priority="574" stopIfTrue="1">
      <formula>MONTH(W13)&lt;&gt;MONTH($U$5)</formula>
    </cfRule>
    <cfRule type="expression" dxfId="354" priority="577">
      <formula>WEEKDAY(W13)=1</formula>
    </cfRule>
  </conditionalFormatting>
  <conditionalFormatting sqref="V13">
    <cfRule type="expression" dxfId="353" priority="80" stopIfTrue="1">
      <formula>MONTH(V13)&lt;&gt;MONTH($U$5)</formula>
    </cfRule>
    <cfRule type="expression" dxfId="352" priority="573">
      <formula>WEEKDAY(V13)=7</formula>
    </cfRule>
  </conditionalFormatting>
  <conditionalFormatting sqref="U13">
    <cfRule type="expression" dxfId="351" priority="566" stopIfTrue="1">
      <formula>MONTH(U13)&lt;&gt;MONTH($U$5)</formula>
    </cfRule>
    <cfRule type="expression" dxfId="350" priority="569">
      <formula>WEEKDAY(U13)=7</formula>
    </cfRule>
  </conditionalFormatting>
  <conditionalFormatting sqref="T13">
    <cfRule type="expression" dxfId="349" priority="562" stopIfTrue="1">
      <formula>MONTH(T13)&lt;&gt;MONTH($U$5)</formula>
    </cfRule>
    <cfRule type="expression" dxfId="348" priority="565">
      <formula>WEEKDAY(T13)=7</formula>
    </cfRule>
  </conditionalFormatting>
  <conditionalFormatting sqref="S13">
    <cfRule type="expression" dxfId="347" priority="558" stopIfTrue="1">
      <formula>MONTH(S13)&lt;&gt;MONTH($U$5)</formula>
    </cfRule>
    <cfRule type="expression" dxfId="346" priority="561">
      <formula>WEEKDAY(S13)=7</formula>
    </cfRule>
  </conditionalFormatting>
  <conditionalFormatting sqref="R13">
    <cfRule type="expression" dxfId="345" priority="554" stopIfTrue="1">
      <formula>MONTH(R13)&lt;&gt;MONTH($U$5)</formula>
    </cfRule>
    <cfRule type="expression" dxfId="344" priority="557">
      <formula>WEEKDAY(R13)=7</formula>
    </cfRule>
  </conditionalFormatting>
  <conditionalFormatting sqref="Q13">
    <cfRule type="expression" dxfId="343" priority="550" stopIfTrue="1">
      <formula>MONTH(Q13)&lt;&gt;MONTH($U$5)</formula>
    </cfRule>
    <cfRule type="expression" dxfId="342" priority="553">
      <formula>WEEKDAY(Q13)=7</formula>
    </cfRule>
  </conditionalFormatting>
  <conditionalFormatting sqref="W14">
    <cfRule type="expression" dxfId="341" priority="546" stopIfTrue="1">
      <formula>MONTH(W14)&lt;&gt;MONTH($U$5)</formula>
    </cfRule>
    <cfRule type="expression" dxfId="340" priority="549">
      <formula>WEEKDAY(W14)=1</formula>
    </cfRule>
  </conditionalFormatting>
  <conditionalFormatting sqref="V14">
    <cfRule type="expression" dxfId="339" priority="542" stopIfTrue="1">
      <formula>MONTH(V14)&lt;&gt;MONTH($U$5)</formula>
    </cfRule>
    <cfRule type="expression" dxfId="338" priority="545">
      <formula>WEEKDAY(V14)=7</formula>
    </cfRule>
  </conditionalFormatting>
  <conditionalFormatting sqref="U14">
    <cfRule type="expression" dxfId="337" priority="538" stopIfTrue="1">
      <formula>MONTH(U14)&lt;&gt;MONTH($U$5)</formula>
    </cfRule>
    <cfRule type="expression" dxfId="336" priority="541">
      <formula>WEEKDAY(U14)=7</formula>
    </cfRule>
  </conditionalFormatting>
  <conditionalFormatting sqref="T14">
    <cfRule type="expression" dxfId="335" priority="534" stopIfTrue="1">
      <formula>MONTH(T14)&lt;&gt;MONTH($U$5)</formula>
    </cfRule>
    <cfRule type="expression" dxfId="334" priority="537">
      <formula>WEEKDAY(T14)=7</formula>
    </cfRule>
  </conditionalFormatting>
  <conditionalFormatting sqref="S14">
    <cfRule type="expression" dxfId="333" priority="530" stopIfTrue="1">
      <formula>MONTH(S14)&lt;&gt;MONTH($U$5)</formula>
    </cfRule>
    <cfRule type="expression" dxfId="332" priority="533">
      <formula>WEEKDAY(S14)=7</formula>
    </cfRule>
  </conditionalFormatting>
  <conditionalFormatting sqref="R14">
    <cfRule type="expression" dxfId="331" priority="526" stopIfTrue="1">
      <formula>MONTH(R14)&lt;&gt;MONTH($U$5)</formula>
    </cfRule>
    <cfRule type="expression" dxfId="330" priority="529">
      <formula>WEEKDAY(R14)=7</formula>
    </cfRule>
  </conditionalFormatting>
  <conditionalFormatting sqref="Q14">
    <cfRule type="expression" dxfId="329" priority="522" stopIfTrue="1">
      <formula>MONTH(Q14)&lt;&gt;MONTH($U$5)</formula>
    </cfRule>
    <cfRule type="expression" dxfId="328" priority="525">
      <formula>WEEKDAY(Q14)=7</formula>
    </cfRule>
  </conditionalFormatting>
  <conditionalFormatting sqref="Q21">
    <cfRule type="expression" dxfId="327" priority="518" stopIfTrue="1">
      <formula>MONTH(Q21)&lt;&gt;MONTH($U$17)</formula>
    </cfRule>
    <cfRule type="expression" dxfId="326" priority="521">
      <formula>WEEKDAY(Q21)=7</formula>
    </cfRule>
  </conditionalFormatting>
  <conditionalFormatting sqref="R21">
    <cfRule type="expression" dxfId="325" priority="514" stopIfTrue="1">
      <formula>MONTH(R21)&lt;&gt;MONTH($U$17)</formula>
    </cfRule>
    <cfRule type="expression" dxfId="324" priority="517">
      <formula>WEEKDAY(R21)=7</formula>
    </cfRule>
  </conditionalFormatting>
  <conditionalFormatting sqref="S21">
    <cfRule type="expression" dxfId="323" priority="510" stopIfTrue="1">
      <formula>MONTH(S21)&lt;&gt;MONTH($U$17)</formula>
    </cfRule>
    <cfRule type="expression" dxfId="322" priority="513">
      <formula>WEEKDAY(S21)=7</formula>
    </cfRule>
  </conditionalFormatting>
  <conditionalFormatting sqref="T21">
    <cfRule type="expression" dxfId="321" priority="506" stopIfTrue="1">
      <formula>MONTH(T21)&lt;&gt;MONTH($U$17)</formula>
    </cfRule>
    <cfRule type="expression" dxfId="320" priority="509">
      <formula>WEEKDAY(T21)=7</formula>
    </cfRule>
  </conditionalFormatting>
  <conditionalFormatting sqref="U21">
    <cfRule type="expression" dxfId="319" priority="502" stopIfTrue="1">
      <formula>MONTH(U21)&lt;&gt;MONTH($U$17)</formula>
    </cfRule>
    <cfRule type="expression" dxfId="318" priority="505">
      <formula>WEEKDAY(U21)=7</formula>
    </cfRule>
  </conditionalFormatting>
  <conditionalFormatting sqref="V21">
    <cfRule type="expression" dxfId="317" priority="498" stopIfTrue="1">
      <formula>MONTH(V21)&lt;&gt;MONTH($U$17)</formula>
    </cfRule>
    <cfRule type="expression" dxfId="316" priority="501">
      <formula>WEEKDAY(V21)=7</formula>
    </cfRule>
  </conditionalFormatting>
  <conditionalFormatting sqref="W21">
    <cfRule type="expression" dxfId="315" priority="490" stopIfTrue="1">
      <formula>MONTH(W21)&lt;&gt;MONTH($U$17)</formula>
    </cfRule>
    <cfRule type="expression" dxfId="314" priority="493">
      <formula>WEEKDAY(W21)=1</formula>
    </cfRule>
  </conditionalFormatting>
  <conditionalFormatting sqref="Q22">
    <cfRule type="expression" dxfId="313" priority="486" stopIfTrue="1">
      <formula>MONTH(Q22)&lt;&gt;MONTH($U$17)</formula>
    </cfRule>
    <cfRule type="expression" dxfId="312" priority="489">
      <formula>WEEKDAY(Q22)=7</formula>
    </cfRule>
  </conditionalFormatting>
  <conditionalFormatting sqref="R22">
    <cfRule type="expression" dxfId="311" priority="482" stopIfTrue="1">
      <formula>MONTH(R22)&lt;&gt;MONTH($U$17)</formula>
    </cfRule>
    <cfRule type="expression" dxfId="310" priority="485">
      <formula>WEEKDAY(R22)=7</formula>
    </cfRule>
  </conditionalFormatting>
  <conditionalFormatting sqref="S22">
    <cfRule type="expression" dxfId="309" priority="478" stopIfTrue="1">
      <formula>MONTH(S22)&lt;&gt;MONTH($U$17)</formula>
    </cfRule>
    <cfRule type="expression" dxfId="308" priority="481">
      <formula>WEEKDAY(S22)=7</formula>
    </cfRule>
  </conditionalFormatting>
  <conditionalFormatting sqref="T22">
    <cfRule type="expression" dxfId="307" priority="474" stopIfTrue="1">
      <formula>MONTH(T22)&lt;&gt;MONTH($U$17)</formula>
    </cfRule>
    <cfRule type="expression" dxfId="306" priority="477">
      <formula>WEEKDAY(T22)=7</formula>
    </cfRule>
  </conditionalFormatting>
  <conditionalFormatting sqref="U22">
    <cfRule type="expression" dxfId="305" priority="470" stopIfTrue="1">
      <formula>MONTH(U22)&lt;&gt;MONTH($U$17)</formula>
    </cfRule>
    <cfRule type="expression" dxfId="304" priority="473">
      <formula>WEEKDAY(U22)=7</formula>
    </cfRule>
  </conditionalFormatting>
  <conditionalFormatting sqref="V22">
    <cfRule type="expression" dxfId="303" priority="466" stopIfTrue="1">
      <formula>MONTH(V22)&lt;&gt;MONTH($U$17)</formula>
    </cfRule>
    <cfRule type="expression" dxfId="302" priority="469">
      <formula>WEEKDAY(V22)=7</formula>
    </cfRule>
  </conditionalFormatting>
  <conditionalFormatting sqref="W22">
    <cfRule type="expression" dxfId="301" priority="462" stopIfTrue="1">
      <formula>MONTH(W22)&lt;&gt;MONTH($U$17)</formula>
    </cfRule>
    <cfRule type="expression" dxfId="300" priority="465">
      <formula>WEEKDAY(W22)=1</formula>
    </cfRule>
  </conditionalFormatting>
  <conditionalFormatting sqref="Q23">
    <cfRule type="expression" dxfId="299" priority="458" stopIfTrue="1">
      <formula>MONTH(Q23)&lt;&gt;MONTH($U$17)</formula>
    </cfRule>
    <cfRule type="expression" dxfId="298" priority="461">
      <formula>WEEKDAY(Q23)=7</formula>
    </cfRule>
  </conditionalFormatting>
  <conditionalFormatting sqref="R23">
    <cfRule type="expression" dxfId="297" priority="454" stopIfTrue="1">
      <formula>MONTH(R23)&lt;&gt;MONTH($U$17)</formula>
    </cfRule>
    <cfRule type="expression" dxfId="296" priority="457">
      <formula>WEEKDAY(R23)=7</formula>
    </cfRule>
  </conditionalFormatting>
  <conditionalFormatting sqref="S23">
    <cfRule type="expression" dxfId="295" priority="450" stopIfTrue="1">
      <formula>MONTH(S23)&lt;&gt;MONTH($U$17)</formula>
    </cfRule>
    <cfRule type="expression" dxfId="294" priority="453">
      <formula>WEEKDAY(S23)=7</formula>
    </cfRule>
  </conditionalFormatting>
  <conditionalFormatting sqref="T23">
    <cfRule type="expression" dxfId="293" priority="446" stopIfTrue="1">
      <formula>MONTH(T23)&lt;&gt;MONTH($U$17)</formula>
    </cfRule>
    <cfRule type="expression" dxfId="292" priority="449">
      <formula>WEEKDAY(T23)=7</formula>
    </cfRule>
  </conditionalFormatting>
  <conditionalFormatting sqref="U23">
    <cfRule type="expression" dxfId="291" priority="442" stopIfTrue="1">
      <formula>MONTH(U23)&lt;&gt;MONTH($U$17)</formula>
    </cfRule>
    <cfRule type="expression" dxfId="290" priority="445">
      <formula>WEEKDAY(U23)=7</formula>
    </cfRule>
  </conditionalFormatting>
  <conditionalFormatting sqref="V23">
    <cfRule type="expression" dxfId="289" priority="438" stopIfTrue="1">
      <formula>MONTH(V23)&lt;&gt;MONTH($U$17)</formula>
    </cfRule>
    <cfRule type="expression" dxfId="288" priority="441">
      <formula>WEEKDAY(V23)=7</formula>
    </cfRule>
  </conditionalFormatting>
  <conditionalFormatting sqref="W23">
    <cfRule type="expression" dxfId="287" priority="434" stopIfTrue="1">
      <formula>MONTH(W23)&lt;&gt;MONTH($U$17)</formula>
    </cfRule>
    <cfRule type="expression" dxfId="286" priority="437">
      <formula>WEEKDAY(W23)=1</formula>
    </cfRule>
  </conditionalFormatting>
  <conditionalFormatting sqref="Q24">
    <cfRule type="expression" dxfId="285" priority="430" stopIfTrue="1">
      <formula>MONTH(Q24)&lt;&gt;MONTH($U$17)</formula>
    </cfRule>
    <cfRule type="expression" dxfId="284" priority="433">
      <formula>WEEKDAY(Q24)=7</formula>
    </cfRule>
  </conditionalFormatting>
  <conditionalFormatting sqref="R24">
    <cfRule type="expression" dxfId="283" priority="426" stopIfTrue="1">
      <formula>MONTH(R24)&lt;&gt;MONTH($U$17)</formula>
    </cfRule>
    <cfRule type="expression" dxfId="282" priority="429">
      <formula>WEEKDAY(R24)=7</formula>
    </cfRule>
  </conditionalFormatting>
  <conditionalFormatting sqref="S24">
    <cfRule type="expression" dxfId="281" priority="422" stopIfTrue="1">
      <formula>MONTH(S24)&lt;&gt;MONTH($U$17)</formula>
    </cfRule>
    <cfRule type="expression" dxfId="280" priority="425">
      <formula>WEEKDAY(S24)=7</formula>
    </cfRule>
  </conditionalFormatting>
  <conditionalFormatting sqref="T24">
    <cfRule type="expression" dxfId="279" priority="418" stopIfTrue="1">
      <formula>MONTH(T24)&lt;&gt;MONTH($U$17)</formula>
    </cfRule>
    <cfRule type="expression" dxfId="278" priority="421">
      <formula>WEEKDAY(T24)=7</formula>
    </cfRule>
  </conditionalFormatting>
  <conditionalFormatting sqref="U24">
    <cfRule type="expression" dxfId="277" priority="414" stopIfTrue="1">
      <formula>MONTH(U24)&lt;&gt;MONTH($U$17)</formula>
    </cfRule>
    <cfRule type="expression" dxfId="276" priority="417">
      <formula>WEEKDAY(U24)=7</formula>
    </cfRule>
  </conditionalFormatting>
  <conditionalFormatting sqref="V24">
    <cfRule type="expression" dxfId="275" priority="410" stopIfTrue="1">
      <formula>MONTH(V24)&lt;&gt;MONTH($U$17)</formula>
    </cfRule>
    <cfRule type="expression" dxfId="274" priority="413">
      <formula>WEEKDAY(V24)=7</formula>
    </cfRule>
  </conditionalFormatting>
  <conditionalFormatting sqref="W24">
    <cfRule type="expression" dxfId="273" priority="406" stopIfTrue="1">
      <formula>MONTH(W24)&lt;&gt;MONTH($U$17)</formula>
    </cfRule>
    <cfRule type="expression" dxfId="272" priority="409">
      <formula>WEEKDAY(W24)=1</formula>
    </cfRule>
  </conditionalFormatting>
  <conditionalFormatting sqref="Q25">
    <cfRule type="expression" dxfId="271" priority="402" stopIfTrue="1">
      <formula>MONTH(Q25)&lt;&gt;MONTH($U$17)</formula>
    </cfRule>
    <cfRule type="expression" dxfId="270" priority="405">
      <formula>WEEKDAY(Q25)=7</formula>
    </cfRule>
  </conditionalFormatting>
  <conditionalFormatting sqref="R25">
    <cfRule type="expression" dxfId="269" priority="398" stopIfTrue="1">
      <formula>MONTH(R25)&lt;&gt;MONTH($U$17)</formula>
    </cfRule>
    <cfRule type="expression" dxfId="268" priority="401">
      <formula>WEEKDAY(R25)=7</formula>
    </cfRule>
  </conditionalFormatting>
  <conditionalFormatting sqref="S25">
    <cfRule type="expression" dxfId="267" priority="394" stopIfTrue="1">
      <formula>MONTH(S25)&lt;&gt;MONTH($U$17)</formula>
    </cfRule>
    <cfRule type="expression" dxfId="266" priority="397">
      <formula>WEEKDAY(S25)=7</formula>
    </cfRule>
  </conditionalFormatting>
  <conditionalFormatting sqref="T25">
    <cfRule type="expression" dxfId="265" priority="390" stopIfTrue="1">
      <formula>MONTH(T25)&lt;&gt;MONTH($U$17)</formula>
    </cfRule>
    <cfRule type="expression" dxfId="264" priority="393">
      <formula>WEEKDAY(T25)=7</formula>
    </cfRule>
  </conditionalFormatting>
  <conditionalFormatting sqref="U25">
    <cfRule type="expression" dxfId="263" priority="386" stopIfTrue="1">
      <formula>MONTH(U25)&lt;&gt;MONTH($U$17)</formula>
    </cfRule>
    <cfRule type="expression" dxfId="262" priority="389">
      <formula>WEEKDAY(U25)=7</formula>
    </cfRule>
  </conditionalFormatting>
  <conditionalFormatting sqref="V25">
    <cfRule type="expression" dxfId="261" priority="382" stopIfTrue="1">
      <formula>MONTH(V25)&lt;&gt;MONTH($U$17)</formula>
    </cfRule>
    <cfRule type="expression" dxfId="260" priority="385">
      <formula>WEEKDAY(V25)=7</formula>
    </cfRule>
  </conditionalFormatting>
  <conditionalFormatting sqref="W25">
    <cfRule type="expression" dxfId="259" priority="378" stopIfTrue="1">
      <formula>MONTH(W25)&lt;&gt;MONTH($U$17)</formula>
    </cfRule>
    <cfRule type="expression" dxfId="258" priority="381">
      <formula>WEEKDAY(W25)=1</formula>
    </cfRule>
  </conditionalFormatting>
  <conditionalFormatting sqref="Q26">
    <cfRule type="expression" dxfId="257" priority="374" stopIfTrue="1">
      <formula>MONTH(Q26)&lt;&gt;MONTH($U$17)</formula>
    </cfRule>
    <cfRule type="expression" dxfId="256" priority="377">
      <formula>WEEKDAY(Q26)=7</formula>
    </cfRule>
  </conditionalFormatting>
  <conditionalFormatting sqref="R26">
    <cfRule type="expression" dxfId="255" priority="370" stopIfTrue="1">
      <formula>MONTH(R26)&lt;&gt;MONTH($U$17)</formula>
    </cfRule>
    <cfRule type="expression" dxfId="254" priority="373">
      <formula>WEEKDAY(R26)=7</formula>
    </cfRule>
  </conditionalFormatting>
  <conditionalFormatting sqref="S26">
    <cfRule type="expression" dxfId="253" priority="366" stopIfTrue="1">
      <formula>MONTH(S26)&lt;&gt;MONTH($U$17)</formula>
    </cfRule>
    <cfRule type="expression" dxfId="252" priority="369">
      <formula>WEEKDAY(S26)=7</formula>
    </cfRule>
  </conditionalFormatting>
  <conditionalFormatting sqref="T26">
    <cfRule type="expression" dxfId="251" priority="362" stopIfTrue="1">
      <formula>MONTH(T26)&lt;&gt;MONTH($U$17)</formula>
    </cfRule>
    <cfRule type="expression" dxfId="250" priority="365">
      <formula>WEEKDAY(T26)=7</formula>
    </cfRule>
  </conditionalFormatting>
  <conditionalFormatting sqref="U26">
    <cfRule type="expression" dxfId="249" priority="358" stopIfTrue="1">
      <formula>MONTH(U26)&lt;&gt;MONTH($U$17)</formula>
    </cfRule>
    <cfRule type="expression" dxfId="248" priority="361">
      <formula>WEEKDAY(U26)=7</formula>
    </cfRule>
  </conditionalFormatting>
  <conditionalFormatting sqref="V26">
    <cfRule type="expression" dxfId="247" priority="354" stopIfTrue="1">
      <formula>MONTH(V26)&lt;&gt;MONTH($U$17)</formula>
    </cfRule>
    <cfRule type="expression" dxfId="246" priority="357">
      <formula>WEEKDAY(V26)=7</formula>
    </cfRule>
  </conditionalFormatting>
  <conditionalFormatting sqref="W26">
    <cfRule type="expression" dxfId="245" priority="350" stopIfTrue="1">
      <formula>MONTH(W26)&lt;&gt;MONTH($U$17)</formula>
    </cfRule>
    <cfRule type="expression" dxfId="244" priority="353">
      <formula>WEEKDAY(W26)=1</formula>
    </cfRule>
  </conditionalFormatting>
  <conditionalFormatting sqref="B11 D11 F11 H11 J11 N11">
    <cfRule type="expression" dxfId="243" priority="39" stopIfTrue="1">
      <formula>MONTH(B11)&lt;&gt;$L$5</formula>
    </cfRule>
  </conditionalFormatting>
  <conditionalFormatting sqref="B11 D11 F11 H11 J11 N11">
    <cfRule type="expression" dxfId="242" priority="82">
      <formula>B11=TODAY()</formula>
    </cfRule>
  </conditionalFormatting>
  <conditionalFormatting sqref="B14 L14 N14 L17 N17 L20 N20">
    <cfRule type="expression" dxfId="241" priority="77" stopIfTrue="1">
      <formula>MONTH(B14)&lt;&gt;$L$5</formula>
    </cfRule>
  </conditionalFormatting>
  <conditionalFormatting sqref="B14 L14 N14 L17 N17 L20 N20">
    <cfRule type="expression" dxfId="240" priority="78">
      <formula>B14=TODAY()</formula>
    </cfRule>
  </conditionalFormatting>
  <conditionalFormatting sqref="B26 D26 F26">
    <cfRule type="expression" dxfId="239" priority="57" stopIfTrue="1">
      <formula>MONTH(B26)&lt;&gt;$L$5</formula>
    </cfRule>
  </conditionalFormatting>
  <conditionalFormatting sqref="B26 D26 F26">
    <cfRule type="expression" dxfId="238" priority="58">
      <formula>B26=TODAY()</formula>
    </cfRule>
  </conditionalFormatting>
  <conditionalFormatting sqref="H26">
    <cfRule type="expression" dxfId="237" priority="53" stopIfTrue="1">
      <formula>MONTH(H26)&lt;&gt;$L$5</formula>
    </cfRule>
  </conditionalFormatting>
  <conditionalFormatting sqref="H26">
    <cfRule type="expression" dxfId="236" priority="54">
      <formula>H26=TODAY()</formula>
    </cfRule>
  </conditionalFormatting>
  <conditionalFormatting sqref="J26">
    <cfRule type="expression" dxfId="235" priority="49" stopIfTrue="1">
      <formula>MONTH(J26)&lt;&gt;$L$5</formula>
    </cfRule>
  </conditionalFormatting>
  <conditionalFormatting sqref="J26">
    <cfRule type="expression" dxfId="234" priority="50">
      <formula>J26=TODAY()</formula>
    </cfRule>
  </conditionalFormatting>
  <conditionalFormatting sqref="L26 N26">
    <cfRule type="expression" dxfId="233" priority="41" stopIfTrue="1">
      <formula>MONTH(L26)&lt;&gt;$L$5</formula>
    </cfRule>
  </conditionalFormatting>
  <conditionalFormatting sqref="L26 N26">
    <cfRule type="expression" dxfId="232" priority="45">
      <formula>L26=TODAY()</formula>
    </cfRule>
  </conditionalFormatting>
  <conditionalFormatting sqref="L26:M28">
    <cfRule type="expression" dxfId="231" priority="43">
      <formula>"WEEKDAY(L23)=7"</formula>
    </cfRule>
  </conditionalFormatting>
  <conditionalFormatting sqref="N26:O28">
    <cfRule type="expression" dxfId="230" priority="42">
      <formula>"WEEKDAY(N23)=1"</formula>
    </cfRule>
  </conditionalFormatting>
  <conditionalFormatting sqref="N11:O13">
    <cfRule type="expression" dxfId="229" priority="40">
      <formula>"WEEKDAY(N11)=1"</formula>
    </cfRule>
  </conditionalFormatting>
  <conditionalFormatting sqref="D14 F14 H14 J14">
    <cfRule type="expression" dxfId="228" priority="36" stopIfTrue="1">
      <formula>MONTH(D14)&lt;&gt;$L$5</formula>
    </cfRule>
  </conditionalFormatting>
  <conditionalFormatting sqref="D14 F14 H14 J14">
    <cfRule type="expression" dxfId="227" priority="37">
      <formula>D14=TODAY()</formula>
    </cfRule>
  </conditionalFormatting>
  <conditionalFormatting sqref="B17">
    <cfRule type="expression" dxfId="226" priority="27" stopIfTrue="1">
      <formula>MONTH(B17)&lt;&gt;$L$5</formula>
    </cfRule>
  </conditionalFormatting>
  <conditionalFormatting sqref="B17">
    <cfRule type="expression" dxfId="225" priority="28">
      <formula>B17=TODAY()</formula>
    </cfRule>
  </conditionalFormatting>
  <conditionalFormatting sqref="D17 F17 H17 J17">
    <cfRule type="expression" dxfId="224" priority="24" stopIfTrue="1">
      <formula>MONTH(D17)&lt;&gt;$L$5</formula>
    </cfRule>
  </conditionalFormatting>
  <conditionalFormatting sqref="D17 F17 H17 J17">
    <cfRule type="expression" dxfId="223" priority="25">
      <formula>D17=TODAY()</formula>
    </cfRule>
  </conditionalFormatting>
  <conditionalFormatting sqref="B20">
    <cfRule type="expression" dxfId="222" priority="21" stopIfTrue="1">
      <formula>MONTH(B20)&lt;&gt;$L$5</formula>
    </cfRule>
  </conditionalFormatting>
  <conditionalFormatting sqref="B20">
    <cfRule type="expression" dxfId="221" priority="22">
      <formula>B20=TODAY()</formula>
    </cfRule>
  </conditionalFormatting>
  <conditionalFormatting sqref="D20 F20 H20 J20">
    <cfRule type="expression" dxfId="220" priority="18" stopIfTrue="1">
      <formula>MONTH(D20)&lt;&gt;$L$5</formula>
    </cfRule>
  </conditionalFormatting>
  <conditionalFormatting sqref="D20 F20 H20 J20">
    <cfRule type="expression" dxfId="219" priority="19">
      <formula>D20=TODAY()</formula>
    </cfRule>
  </conditionalFormatting>
  <conditionalFormatting sqref="L23">
    <cfRule type="expression" dxfId="218" priority="16" stopIfTrue="1">
      <formula>MONTH(L23)&lt;&gt;$L$5</formula>
    </cfRule>
  </conditionalFormatting>
  <conditionalFormatting sqref="L23">
    <cfRule type="expression" dxfId="217" priority="17">
      <formula>L23=TODAY()</formula>
    </cfRule>
  </conditionalFormatting>
  <conditionalFormatting sqref="B23">
    <cfRule type="expression" dxfId="216" priority="13" stopIfTrue="1">
      <formula>MONTH(B23)&lt;&gt;$L$5</formula>
    </cfRule>
  </conditionalFormatting>
  <conditionalFormatting sqref="B23">
    <cfRule type="expression" dxfId="215" priority="14">
      <formula>B23=TODAY()</formula>
    </cfRule>
  </conditionalFormatting>
  <conditionalFormatting sqref="D23 F23 H23 J23">
    <cfRule type="expression" dxfId="214" priority="10" stopIfTrue="1">
      <formula>MONTH(D23)&lt;&gt;$L$5</formula>
    </cfRule>
  </conditionalFormatting>
  <conditionalFormatting sqref="D23 F23 H23 J23">
    <cfRule type="expression" dxfId="213" priority="11">
      <formula>D23=TODAY()</formula>
    </cfRule>
  </conditionalFormatting>
  <conditionalFormatting sqref="N23">
    <cfRule type="expression" dxfId="212" priority="5" stopIfTrue="1">
      <formula>MONTH(N23)&lt;&gt;$L$5</formula>
    </cfRule>
  </conditionalFormatting>
  <conditionalFormatting sqref="N23">
    <cfRule type="expression" dxfId="211" priority="6">
      <formula>N23=TODAY()</formula>
    </cfRule>
  </conditionalFormatting>
  <conditionalFormatting sqref="L11">
    <cfRule type="expression" dxfId="210" priority="3" stopIfTrue="1">
      <formula>MONTH(L11)&lt;&gt;$L$5</formula>
    </cfRule>
  </conditionalFormatting>
  <conditionalFormatting sqref="L11">
    <cfRule type="expression" dxfId="209" priority="4">
      <formula>L11=TODAY()</formula>
    </cfRule>
  </conditionalFormatting>
  <conditionalFormatting sqref="Q22">
    <cfRule type="expression" dxfId="208" priority="1" stopIfTrue="1">
      <formula>MONTH(Q22)&lt;&gt;MONTH($U$17)</formula>
    </cfRule>
    <cfRule type="expression" dxfId="207" priority="2">
      <formula>WEEKDAY(Q22)=7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70" id="{1B02F797-41D4-4B00-A307-3684E5B5BFB2}">
            <xm:f>MATCH(B9,祝祭日・その他年休!$C$4:$C$45,0)</xm:f>
            <x14:dxf>
              <fill>
                <patternFill>
                  <bgColor rgb="FFFF99FF"/>
                </patternFill>
              </fill>
            </x14:dxf>
          </x14:cfRule>
          <xm:sqref>B14 Q9:W14 Q21:W26 B26 H26 J26 L26 N26 D14 F14 H14 J14 B17 D17 F17 H17 J17 B20 D20 F20 H20 J20 B23 D23 F23 H23 J23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45"/>
  <sheetViews>
    <sheetView workbookViewId="0">
      <selection activeCell="G31" sqref="G31"/>
    </sheetView>
  </sheetViews>
  <sheetFormatPr defaultRowHeight="13.5" x14ac:dyDescent="0.15"/>
  <cols>
    <col min="3" max="3" width="19.5" customWidth="1"/>
    <col min="4" max="4" width="25.625" customWidth="1"/>
    <col min="5" max="5" width="6.75" customWidth="1"/>
    <col min="6" max="6" width="19.5" customWidth="1"/>
    <col min="7" max="7" width="18.25" style="8" customWidth="1"/>
    <col min="8" max="8" width="75.25" customWidth="1"/>
  </cols>
  <sheetData>
    <row r="2" spans="3:8" x14ac:dyDescent="0.15">
      <c r="F2" s="18" t="s">
        <v>58</v>
      </c>
    </row>
    <row r="3" spans="3:8" ht="14.25" thickBot="1" x14ac:dyDescent="0.2">
      <c r="C3" s="1" t="s">
        <v>7</v>
      </c>
      <c r="D3" s="1" t="s">
        <v>8</v>
      </c>
      <c r="E3" s="6"/>
      <c r="F3" s="6"/>
    </row>
    <row r="4" spans="3:8" ht="13.5" customHeight="1" x14ac:dyDescent="0.15">
      <c r="C4" s="17">
        <v>44562</v>
      </c>
      <c r="D4" s="17" t="s">
        <v>59</v>
      </c>
      <c r="E4" s="7"/>
      <c r="F4" s="45" t="s">
        <v>55</v>
      </c>
      <c r="G4" s="47" t="s">
        <v>56</v>
      </c>
      <c r="H4" s="48"/>
    </row>
    <row r="5" spans="3:8" ht="13.5" customHeight="1" x14ac:dyDescent="0.15">
      <c r="C5" s="2">
        <v>44571</v>
      </c>
      <c r="D5" s="2" t="s">
        <v>9</v>
      </c>
      <c r="E5" s="7"/>
      <c r="F5" s="46"/>
      <c r="G5" s="49"/>
      <c r="H5" s="50"/>
    </row>
    <row r="6" spans="3:8" x14ac:dyDescent="0.15">
      <c r="C6" s="2">
        <v>44603</v>
      </c>
      <c r="D6" s="2" t="s">
        <v>60</v>
      </c>
      <c r="E6" s="7"/>
      <c r="F6" s="9" t="s">
        <v>16</v>
      </c>
      <c r="G6" s="10">
        <v>44197</v>
      </c>
      <c r="H6" s="11" t="s">
        <v>17</v>
      </c>
    </row>
    <row r="7" spans="3:8" x14ac:dyDescent="0.15">
      <c r="C7" s="2">
        <v>44615</v>
      </c>
      <c r="D7" s="2" t="s">
        <v>61</v>
      </c>
      <c r="E7" s="7"/>
      <c r="F7" s="9" t="s">
        <v>18</v>
      </c>
      <c r="G7" s="12" t="s">
        <v>54</v>
      </c>
      <c r="H7" s="13" t="s">
        <v>19</v>
      </c>
    </row>
    <row r="8" spans="3:8" x14ac:dyDescent="0.15">
      <c r="C8" s="2">
        <v>44641</v>
      </c>
      <c r="D8" s="2" t="s">
        <v>10</v>
      </c>
      <c r="E8" s="7"/>
      <c r="F8" s="9" t="s">
        <v>20</v>
      </c>
      <c r="G8" s="12" t="s">
        <v>53</v>
      </c>
      <c r="H8" s="13" t="s">
        <v>21</v>
      </c>
    </row>
    <row r="9" spans="3:8" x14ac:dyDescent="0.15">
      <c r="C9" s="2">
        <v>44680</v>
      </c>
      <c r="D9" s="2" t="s">
        <v>11</v>
      </c>
      <c r="E9" s="7"/>
      <c r="F9" s="9" t="s">
        <v>22</v>
      </c>
      <c r="G9" s="10">
        <v>44250</v>
      </c>
      <c r="H9" s="13" t="s">
        <v>23</v>
      </c>
    </row>
    <row r="10" spans="3:8" x14ac:dyDescent="0.15">
      <c r="C10" s="2">
        <v>44684</v>
      </c>
      <c r="D10" s="2" t="s">
        <v>12</v>
      </c>
      <c r="E10" s="7"/>
      <c r="F10" s="9" t="s">
        <v>24</v>
      </c>
      <c r="G10" s="12" t="s">
        <v>52</v>
      </c>
      <c r="H10" s="13" t="s">
        <v>25</v>
      </c>
    </row>
    <row r="11" spans="3:8" x14ac:dyDescent="0.15">
      <c r="C11" s="2">
        <v>44685</v>
      </c>
      <c r="D11" s="2" t="s">
        <v>13</v>
      </c>
      <c r="E11" s="7"/>
      <c r="F11" s="9" t="s">
        <v>26</v>
      </c>
      <c r="G11" s="10">
        <v>44315</v>
      </c>
      <c r="H11" s="13" t="s">
        <v>27</v>
      </c>
    </row>
    <row r="12" spans="3:8" x14ac:dyDescent="0.15">
      <c r="C12" s="2">
        <v>44686</v>
      </c>
      <c r="D12" s="2" t="s">
        <v>62</v>
      </c>
      <c r="E12" s="7"/>
      <c r="F12" s="9" t="s">
        <v>28</v>
      </c>
      <c r="G12" s="10">
        <v>44319</v>
      </c>
      <c r="H12" s="13" t="s">
        <v>29</v>
      </c>
    </row>
    <row r="13" spans="3:8" x14ac:dyDescent="0.15">
      <c r="C13" s="51">
        <v>44760</v>
      </c>
      <c r="D13" s="51" t="s">
        <v>67</v>
      </c>
      <c r="E13" s="7"/>
      <c r="F13" s="9" t="s">
        <v>30</v>
      </c>
      <c r="G13" s="10">
        <v>44320</v>
      </c>
      <c r="H13" s="13" t="s">
        <v>31</v>
      </c>
    </row>
    <row r="14" spans="3:8" x14ac:dyDescent="0.15">
      <c r="C14" s="51">
        <v>44784</v>
      </c>
      <c r="D14" s="51" t="s">
        <v>68</v>
      </c>
      <c r="E14" s="7"/>
      <c r="F14" s="9" t="s">
        <v>32</v>
      </c>
      <c r="G14" s="10">
        <v>44321</v>
      </c>
      <c r="H14" s="13" t="s">
        <v>33</v>
      </c>
    </row>
    <row r="15" spans="3:8" x14ac:dyDescent="0.15">
      <c r="C15" s="51">
        <v>44823</v>
      </c>
      <c r="D15" s="51" t="s">
        <v>14</v>
      </c>
      <c r="E15" s="7"/>
      <c r="F15" s="9" t="s">
        <v>34</v>
      </c>
      <c r="G15" s="12" t="s">
        <v>51</v>
      </c>
      <c r="H15" s="13" t="s">
        <v>35</v>
      </c>
    </row>
    <row r="16" spans="3:8" x14ac:dyDescent="0.15">
      <c r="C16" s="51">
        <v>44827</v>
      </c>
      <c r="D16" s="51" t="s">
        <v>15</v>
      </c>
      <c r="E16" s="7"/>
      <c r="F16" s="9" t="s">
        <v>36</v>
      </c>
      <c r="G16" s="10">
        <v>44419</v>
      </c>
      <c r="H16" s="13" t="s">
        <v>37</v>
      </c>
    </row>
    <row r="17" spans="3:8" x14ac:dyDescent="0.15">
      <c r="C17" s="51">
        <v>44844</v>
      </c>
      <c r="D17" s="51" t="s">
        <v>69</v>
      </c>
      <c r="E17" s="7"/>
      <c r="F17" s="9" t="s">
        <v>38</v>
      </c>
      <c r="G17" s="12" t="s">
        <v>50</v>
      </c>
      <c r="H17" s="13" t="s">
        <v>39</v>
      </c>
    </row>
    <row r="18" spans="3:8" x14ac:dyDescent="0.15">
      <c r="C18" s="51">
        <v>44868</v>
      </c>
      <c r="D18" s="51" t="s">
        <v>57</v>
      </c>
      <c r="E18" s="7"/>
      <c r="F18" s="9" t="s">
        <v>40</v>
      </c>
      <c r="G18" s="12" t="s">
        <v>49</v>
      </c>
      <c r="H18" s="13" t="s">
        <v>41</v>
      </c>
    </row>
    <row r="19" spans="3:8" x14ac:dyDescent="0.15">
      <c r="C19" s="52"/>
      <c r="D19" s="52"/>
      <c r="E19" s="7"/>
      <c r="F19" s="9" t="s">
        <v>42</v>
      </c>
      <c r="G19" s="12" t="s">
        <v>48</v>
      </c>
      <c r="H19" s="13" t="s">
        <v>43</v>
      </c>
    </row>
    <row r="20" spans="3:8" x14ac:dyDescent="0.15">
      <c r="C20" s="2"/>
      <c r="D20" s="2"/>
      <c r="E20" s="7"/>
      <c r="F20" s="9" t="s">
        <v>44</v>
      </c>
      <c r="G20" s="10">
        <v>44503</v>
      </c>
      <c r="H20" s="13" t="s">
        <v>45</v>
      </c>
    </row>
    <row r="21" spans="3:8" ht="14.25" thickBot="1" x14ac:dyDescent="0.2">
      <c r="C21" s="2"/>
      <c r="D21" s="2"/>
      <c r="E21" s="7"/>
      <c r="F21" s="14" t="s">
        <v>46</v>
      </c>
      <c r="G21" s="15">
        <v>44523</v>
      </c>
      <c r="H21" s="16" t="s">
        <v>47</v>
      </c>
    </row>
    <row r="22" spans="3:8" x14ac:dyDescent="0.15">
      <c r="C22" s="2"/>
      <c r="D22" s="2"/>
      <c r="E22" s="7"/>
      <c r="F22" s="7"/>
    </row>
    <row r="23" spans="3:8" x14ac:dyDescent="0.15">
      <c r="C23" s="2"/>
      <c r="D23" s="2"/>
      <c r="E23" s="7"/>
      <c r="F23" s="7"/>
    </row>
    <row r="24" spans="3:8" x14ac:dyDescent="0.15">
      <c r="C24" s="2"/>
      <c r="D24" s="2"/>
      <c r="E24" s="7"/>
      <c r="F24" s="7"/>
    </row>
    <row r="25" spans="3:8" x14ac:dyDescent="0.15">
      <c r="C25" s="2"/>
      <c r="D25" s="2"/>
      <c r="E25" s="7"/>
      <c r="F25" s="7"/>
    </row>
    <row r="26" spans="3:8" x14ac:dyDescent="0.15">
      <c r="C26" s="2"/>
      <c r="D26" s="2"/>
      <c r="E26" s="7"/>
      <c r="F26" s="7"/>
    </row>
    <row r="27" spans="3:8" x14ac:dyDescent="0.15">
      <c r="C27" s="2"/>
      <c r="D27" s="2"/>
      <c r="E27" s="7"/>
      <c r="F27" s="7"/>
    </row>
    <row r="28" spans="3:8" x14ac:dyDescent="0.15">
      <c r="C28" s="2"/>
      <c r="D28" s="2"/>
      <c r="E28" s="7"/>
      <c r="F28" s="7"/>
    </row>
    <row r="29" spans="3:8" x14ac:dyDescent="0.15">
      <c r="C29" s="2"/>
      <c r="D29" s="2"/>
      <c r="E29" s="7"/>
      <c r="F29" s="7"/>
    </row>
    <row r="30" spans="3:8" x14ac:dyDescent="0.15">
      <c r="C30" s="2"/>
      <c r="D30" s="2"/>
      <c r="E30" s="7"/>
      <c r="F30" s="7"/>
    </row>
    <row r="31" spans="3:8" x14ac:dyDescent="0.15">
      <c r="C31" s="2"/>
      <c r="D31" s="2"/>
      <c r="E31" s="7"/>
      <c r="F31" s="7"/>
    </row>
    <row r="32" spans="3:8" x14ac:dyDescent="0.15">
      <c r="C32" s="2"/>
      <c r="D32" s="2"/>
      <c r="E32" s="7"/>
      <c r="F32" s="7"/>
    </row>
    <row r="33" spans="3:6" x14ac:dyDescent="0.15">
      <c r="C33" s="2"/>
      <c r="D33" s="2"/>
      <c r="E33" s="7"/>
      <c r="F33" s="7"/>
    </row>
    <row r="34" spans="3:6" x14ac:dyDescent="0.15">
      <c r="C34" s="2"/>
      <c r="D34" s="2"/>
      <c r="E34" s="7"/>
      <c r="F34" s="7"/>
    </row>
    <row r="35" spans="3:6" x14ac:dyDescent="0.15">
      <c r="C35" s="2"/>
      <c r="D35" s="2"/>
      <c r="E35" s="7"/>
      <c r="F35" s="7"/>
    </row>
    <row r="36" spans="3:6" x14ac:dyDescent="0.15">
      <c r="C36" s="2"/>
      <c r="D36" s="2"/>
      <c r="E36" s="7"/>
      <c r="F36" s="7"/>
    </row>
    <row r="37" spans="3:6" x14ac:dyDescent="0.15">
      <c r="C37" s="2"/>
      <c r="D37" s="2"/>
      <c r="E37" s="7"/>
      <c r="F37" s="7"/>
    </row>
    <row r="38" spans="3:6" x14ac:dyDescent="0.15">
      <c r="C38" s="2"/>
      <c r="D38" s="2"/>
      <c r="E38" s="7"/>
      <c r="F38" s="7"/>
    </row>
    <row r="39" spans="3:6" x14ac:dyDescent="0.15">
      <c r="C39" s="2"/>
      <c r="D39" s="2"/>
      <c r="E39" s="7"/>
      <c r="F39" s="7"/>
    </row>
    <row r="40" spans="3:6" x14ac:dyDescent="0.15">
      <c r="C40" s="2"/>
      <c r="D40" s="2"/>
      <c r="E40" s="7"/>
      <c r="F40" s="7"/>
    </row>
    <row r="41" spans="3:6" x14ac:dyDescent="0.15">
      <c r="C41" s="2"/>
      <c r="D41" s="2"/>
      <c r="E41" s="7"/>
      <c r="F41" s="7"/>
    </row>
    <row r="42" spans="3:6" x14ac:dyDescent="0.15">
      <c r="C42" s="2"/>
      <c r="D42" s="2"/>
      <c r="E42" s="7"/>
      <c r="F42" s="7"/>
    </row>
    <row r="43" spans="3:6" x14ac:dyDescent="0.15">
      <c r="C43" s="2"/>
      <c r="D43" s="2"/>
      <c r="E43" s="7"/>
      <c r="F43" s="7"/>
    </row>
    <row r="44" spans="3:6" x14ac:dyDescent="0.15">
      <c r="C44" s="2"/>
      <c r="D44" s="2"/>
      <c r="E44" s="7"/>
      <c r="F44" s="7"/>
    </row>
    <row r="45" spans="3:6" x14ac:dyDescent="0.15">
      <c r="C45" s="3"/>
      <c r="D45" s="3"/>
      <c r="E45" s="7"/>
      <c r="F45" s="7"/>
    </row>
  </sheetData>
  <mergeCells count="2">
    <mergeCell ref="F4:F5"/>
    <mergeCell ref="G4:H5"/>
  </mergeCells>
  <phoneticPr fontId="1"/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1295EAB-575C-454D-AA31-C57767C541B2}">
            <xm:f>MATCH(Calender!R9,$C$4:$C$45,0)</xm:f>
            <x14:dxf/>
          </x14:cfRule>
          <xm:sqref>S6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Calender</vt:lpstr>
      <vt:lpstr>祝祭日・その他年休</vt:lpstr>
    </vt:vector>
  </TitlesOfParts>
  <Company>株式会社明電舎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 勝巳</dc:creator>
  <cp:lastModifiedBy>Kirk Morita</cp:lastModifiedBy>
  <dcterms:created xsi:type="dcterms:W3CDTF">2014-03-07T00:33:53Z</dcterms:created>
  <dcterms:modified xsi:type="dcterms:W3CDTF">2022-01-11T00:44:54Z</dcterms:modified>
</cp:coreProperties>
</file>